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codeName="ThisWorkbook"/>
  <mc:AlternateContent xmlns:mc="http://schemas.openxmlformats.org/markup-compatibility/2006">
    <mc:Choice Requires="x15">
      <x15ac:absPath xmlns:x15ac="http://schemas.microsoft.com/office/spreadsheetml/2010/11/ac" url="/Users/petern.thuynsma/Downloads/wetransfer_fund-development-e-book_2024-01-08_0951/"/>
    </mc:Choice>
  </mc:AlternateContent>
  <xr:revisionPtr revIDLastSave="0" documentId="13_ncr:1_{453BC6DB-5F60-F245-A4AB-EEBBEF6AFCD7}" xr6:coauthVersionLast="47" xr6:coauthVersionMax="47" xr10:uidLastSave="{00000000-0000-0000-0000-000000000000}"/>
  <bookViews>
    <workbookView xWindow="4440" yWindow="760" windowWidth="24240" windowHeight="13140" xr2:uid="{00000000-000D-0000-FFFF-FFFF00000000}"/>
  </bookViews>
  <sheets>
    <sheet name="ProjectSchedule" sheetId="11" r:id="rId1"/>
    <sheet name="About" sheetId="12" r:id="rId2"/>
  </sheets>
  <definedNames>
    <definedName name="HOLIDAYS">ProjectSchedule!$B$46:$B$57</definedName>
    <definedName name="_xlnm.Print_Area" localSheetId="0">ProjectSchedule!$1:$41</definedName>
    <definedName name="_xlnm.Print_Titles" localSheetId="0">ProjectSchedule!$4:$6</definedName>
    <definedName name="task_end" localSheetId="0">ProjectSchedule!$F1</definedName>
    <definedName name="task_progress" localSheetId="0">ProjectSchedule!$D1</definedName>
    <definedName name="task_start" localSheetId="0">ProjectSchedule!$E1</definedName>
    <definedName name="today" localSheetId="0">ProjectSchedule!$E$3</definedName>
    <definedName name="valuevx">42.314159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1" l="1"/>
  <c r="G9" i="11"/>
  <c r="G10" i="11"/>
  <c r="G34" i="11"/>
  <c r="G35" i="11"/>
  <c r="G36" i="11"/>
  <c r="G37" i="11"/>
  <c r="G33" i="11"/>
  <c r="G28" i="11"/>
  <c r="G29" i="11"/>
  <c r="G30" i="11"/>
  <c r="G31" i="11"/>
  <c r="G27" i="11"/>
  <c r="G22" i="11"/>
  <c r="G23" i="11"/>
  <c r="G24" i="11"/>
  <c r="G25" i="11"/>
  <c r="G21" i="11"/>
  <c r="G16" i="11"/>
  <c r="G17" i="11"/>
  <c r="G18" i="11"/>
  <c r="G19" i="11"/>
  <c r="G15" i="11"/>
  <c r="G11" i="11"/>
  <c r="G12" i="11"/>
  <c r="G13" i="11"/>
  <c r="G40" i="11" l="1"/>
  <c r="B13" i="12"/>
  <c r="I41" i="11" l="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J5" i="11" l="1"/>
  <c r="J6" i="11" l="1"/>
  <c r="K5" i="11" l="1"/>
  <c r="L5" i="11" s="1"/>
  <c r="M5" i="11" s="1"/>
  <c r="N5" i="11" s="1"/>
  <c r="O5" i="11" s="1"/>
  <c r="P5" i="11" s="1"/>
  <c r="Q5" i="11" s="1"/>
  <c r="J4" i="11"/>
  <c r="Q4" i="11" l="1"/>
  <c r="R5" i="11"/>
  <c r="S5" i="11" s="1"/>
  <c r="T5" i="11" s="1"/>
  <c r="U5" i="11" s="1"/>
  <c r="V5" i="11" s="1"/>
  <c r="W5" i="11" s="1"/>
  <c r="X5" i="11" s="1"/>
  <c r="K6" i="11"/>
  <c r="X4" i="11" l="1"/>
  <c r="Y5" i="11"/>
  <c r="Z5" i="11" s="1"/>
  <c r="AA5" i="11" s="1"/>
  <c r="AB5" i="11" s="1"/>
  <c r="AC5" i="11" s="1"/>
  <c r="AD5" i="11" s="1"/>
  <c r="AE5" i="11" s="1"/>
  <c r="L6" i="11"/>
  <c r="AF5" i="11" l="1"/>
  <c r="AG5" i="11" s="1"/>
  <c r="AH5" i="11" s="1"/>
  <c r="AI5" i="11" s="1"/>
  <c r="AJ5" i="11" s="1"/>
  <c r="AK5" i="11" s="1"/>
  <c r="AE4" i="11"/>
  <c r="M6" i="11"/>
  <c r="AL5" i="11" l="1"/>
  <c r="AM5" i="11" s="1"/>
  <c r="AN5" i="11" s="1"/>
  <c r="AO5" i="11" s="1"/>
  <c r="AP5" i="11" s="1"/>
  <c r="AQ5" i="11" s="1"/>
  <c r="AR5" i="11" s="1"/>
  <c r="N6" i="11"/>
  <c r="AS5" i="11" l="1"/>
  <c r="AT5" i="11" s="1"/>
  <c r="AL4" i="11"/>
  <c r="O6" i="11"/>
  <c r="AU5" i="11" l="1"/>
  <c r="AT6" i="11"/>
  <c r="AS4" i="11"/>
  <c r="P6" i="11"/>
  <c r="AV5" i="11" l="1"/>
  <c r="AU6" i="11"/>
  <c r="AW5" i="11" l="1"/>
  <c r="AV6" i="11"/>
  <c r="Q6" i="11"/>
  <c r="R6" i="11"/>
  <c r="AX5" i="11" l="1"/>
  <c r="AW6" i="11"/>
  <c r="S6" i="11"/>
  <c r="AY5" i="11" l="1"/>
  <c r="AZ5" i="11" s="1"/>
  <c r="AX6" i="11"/>
  <c r="T6" i="11"/>
  <c r="AZ6" i="11" l="1"/>
  <c r="BA5" i="11"/>
  <c r="AZ4" i="11"/>
  <c r="AY6" i="11"/>
  <c r="U6" i="11"/>
  <c r="BB5" i="11" l="1"/>
  <c r="BA6" i="11"/>
  <c r="V6" i="11"/>
  <c r="BB6" i="11" l="1"/>
  <c r="BC5" i="11"/>
  <c r="W6" i="11"/>
  <c r="BC6" i="11" l="1"/>
  <c r="BD5" i="11"/>
  <c r="X6" i="11"/>
  <c r="BD6" i="11" l="1"/>
  <c r="BE5" i="11"/>
  <c r="Y6" i="11"/>
  <c r="BF5" i="11" l="1"/>
  <c r="BE6" i="11"/>
  <c r="Z6" i="11"/>
  <c r="BF6" i="11" l="1"/>
  <c r="BG5" i="11"/>
  <c r="AA6" i="11"/>
  <c r="BG6" i="11" l="1"/>
  <c r="BH5" i="11"/>
  <c r="BG4" i="11"/>
  <c r="AB6" i="11"/>
  <c r="BH6" i="11" l="1"/>
  <c r="BI5" i="11"/>
  <c r="AC6" i="11"/>
  <c r="BJ5" i="11" l="1"/>
  <c r="BI6" i="11"/>
  <c r="AD6" i="11"/>
  <c r="BK5" i="11" l="1"/>
  <c r="BJ6" i="11"/>
  <c r="AE6" i="11"/>
  <c r="BL5" i="11" l="1"/>
  <c r="BK6" i="11"/>
  <c r="AF6" i="11"/>
  <c r="BM5" i="11" l="1"/>
  <c r="BN5" i="11" s="1"/>
  <c r="BL6" i="11"/>
  <c r="AG6" i="11"/>
  <c r="BN6" i="11" l="1"/>
  <c r="BN4" i="11"/>
  <c r="BO5" i="11"/>
  <c r="BM6" i="11"/>
  <c r="AH6" i="11"/>
  <c r="BO6" i="11" l="1"/>
  <c r="BP5" i="11"/>
  <c r="AI6" i="11"/>
  <c r="BQ5" i="11" l="1"/>
  <c r="BP6" i="11"/>
  <c r="AJ6" i="11"/>
  <c r="BR5" i="11" l="1"/>
  <c r="BQ6" i="11"/>
  <c r="AK6" i="11"/>
  <c r="BR6" i="11" l="1"/>
  <c r="BS5" i="11"/>
  <c r="AL6" i="11"/>
  <c r="BS6" i="11" l="1"/>
  <c r="BT5" i="11"/>
  <c r="AM6" i="11"/>
  <c r="BT6" i="11" l="1"/>
  <c r="BU5" i="11"/>
  <c r="AN6" i="11"/>
  <c r="BV5" i="11" l="1"/>
  <c r="BU4" i="11"/>
  <c r="BU6" i="11"/>
  <c r="AO6" i="11"/>
  <c r="BV6" i="11" l="1"/>
  <c r="BW5" i="11"/>
  <c r="AP6" i="11"/>
  <c r="BW6" i="11" l="1"/>
  <c r="BX5" i="11"/>
  <c r="AQ6" i="11"/>
  <c r="BX6" i="11" l="1"/>
  <c r="BY5" i="11"/>
  <c r="AR6" i="11"/>
  <c r="BY6" i="11" l="1"/>
  <c r="BZ5" i="11"/>
  <c r="AS6" i="11"/>
  <c r="CA5" i="11" l="1"/>
  <c r="BZ6" i="11"/>
  <c r="CA6" i="11" l="1"/>
  <c r="CB5" i="11"/>
  <c r="CB6" i="11" l="1"/>
  <c r="CC5" i="11"/>
  <c r="CB4" i="11"/>
  <c r="CC6" i="11" l="1"/>
  <c r="CD5" i="11"/>
  <c r="CD6" i="11" l="1"/>
  <c r="CE5" i="11"/>
  <c r="CF5" i="11" l="1"/>
  <c r="CE6" i="11"/>
  <c r="CF6" i="11" l="1"/>
  <c r="CG5" i="11"/>
  <c r="CG6" i="11" l="1"/>
  <c r="CH5" i="11"/>
  <c r="CH6" i="11" l="1"/>
  <c r="CI5" i="11"/>
  <c r="CI6" i="11" l="1"/>
  <c r="CJ5" i="11"/>
  <c r="CI4" i="11"/>
  <c r="CJ6" i="11" l="1"/>
  <c r="CK5" i="11"/>
  <c r="CL5" i="11" l="1"/>
  <c r="CK6" i="11"/>
  <c r="CL6" i="11" l="1"/>
  <c r="CM5" i="11"/>
  <c r="CM6" i="11" l="1"/>
  <c r="CN5" i="11"/>
  <c r="CN6" i="11" l="1"/>
  <c r="CO5" i="11"/>
  <c r="CO6" i="11" l="1"/>
  <c r="CP5" i="11"/>
  <c r="CP6" i="11" l="1"/>
  <c r="CQ5" i="11"/>
  <c r="CP4" i="11"/>
  <c r="CQ6" i="11" l="1"/>
  <c r="CR5" i="11"/>
  <c r="CS5" i="11" l="1"/>
  <c r="CR6" i="11"/>
  <c r="CT5" i="11" l="1"/>
  <c r="CS6" i="11"/>
  <c r="CT6" i="11" l="1"/>
  <c r="CU5" i="11"/>
  <c r="CU6" i="11" l="1"/>
  <c r="CV5" i="11"/>
  <c r="CV6" i="11" l="1"/>
  <c r="CW5" i="11"/>
  <c r="CW6" i="11" l="1"/>
  <c r="CX5" i="11"/>
  <c r="CW4" i="11"/>
  <c r="CX6" i="11" l="1"/>
  <c r="CY5" i="11"/>
  <c r="CZ5" i="11" l="1"/>
  <c r="CY6" i="11"/>
  <c r="DA5" i="11" l="1"/>
  <c r="CZ6" i="11"/>
  <c r="DA6" i="11" l="1"/>
  <c r="DB5" i="11"/>
  <c r="DB6" i="11" l="1"/>
  <c r="DC5" i="11"/>
  <c r="DC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Janine4</author>
    <author>Vertex42.com Templates</author>
  </authors>
  <commentList>
    <comment ref="BG2" authorId="0" shapeId="0" xr:uid="{41A4B2FB-C7FD-4547-9551-048B6A542263}">
      <text>
        <r>
          <rPr>
            <b/>
            <sz val="9"/>
            <color indexed="81"/>
            <rFont val="Tahoma"/>
            <family val="2"/>
          </rPr>
          <t>Janine4:</t>
        </r>
        <r>
          <rPr>
            <sz val="9"/>
            <color indexed="81"/>
            <rFont val="Tahoma"/>
            <family val="2"/>
          </rPr>
          <t xml:space="preserve">
</t>
        </r>
        <r>
          <rPr>
            <sz val="12"/>
            <color indexed="81"/>
            <rFont val="Tahoma"/>
            <family val="2"/>
          </rPr>
          <t>chart is very dificult to read</t>
        </r>
      </text>
    </comment>
    <comment ref="I6" authorId="1" shapeId="0" xr:uid="{00000000-0006-0000-0000-000001000000}">
      <text>
        <r>
          <rPr>
            <b/>
            <sz val="9"/>
            <color indexed="81"/>
            <rFont val="Tahoma"/>
            <family val="2"/>
          </rPr>
          <t>DAYS:</t>
        </r>
        <r>
          <rPr>
            <sz val="9"/>
            <color indexed="81"/>
            <rFont val="Tahoma"/>
            <family val="2"/>
          </rPr>
          <t xml:space="preserve">
This column calculates the duration of the task in calendar days. The duration includes both the Start and End dates.</t>
        </r>
      </text>
    </comment>
  </commentList>
</comments>
</file>

<file path=xl/sharedStrings.xml><?xml version="1.0" encoding="utf-8"?>
<sst xmlns="http://schemas.openxmlformats.org/spreadsheetml/2006/main" count="73" uniqueCount="73">
  <si>
    <t>Insert new rows ABOVE this one</t>
  </si>
  <si>
    <t>Project Start:</t>
  </si>
  <si>
    <t>PROGRESS</t>
  </si>
  <si>
    <t>ASSIGNED
TO</t>
  </si>
  <si>
    <t>PROJECT TITLE</t>
  </si>
  <si>
    <t>[Project Lead]</t>
  </si>
  <si>
    <t>[Company Name]</t>
  </si>
  <si>
    <t>Project Management Templates</t>
  </si>
  <si>
    <t>START</t>
  </si>
  <si>
    <t>END</t>
  </si>
  <si>
    <t>DAYS</t>
  </si>
  <si>
    <t>Display Week:</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</si>
  <si>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</si>
  <si>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</si>
  <si>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</si>
  <si>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</si>
  <si>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</si>
  <si>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</si>
  <si>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</si>
  <si>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</si>
  <si>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</si>
  <si>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</si>
  <si>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</si>
  <si>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</si>
  <si>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</si>
  <si>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Today:</t>
  </si>
  <si>
    <t>© 2018-2019 Vertex42 LLC</t>
  </si>
  <si>
    <t>Brainstorm project contours</t>
  </si>
  <si>
    <t>Build Ubuntu Circle</t>
  </si>
  <si>
    <t>Qualify prospects</t>
  </si>
  <si>
    <t>Cost resource checklist</t>
  </si>
  <si>
    <t>Conduct forecasting exercise</t>
  </si>
  <si>
    <t>Scrutinize Agreement</t>
  </si>
  <si>
    <t>FORMULATE PROJECT</t>
  </si>
  <si>
    <t>BUILD BUDGET</t>
  </si>
  <si>
    <t>SOLICITATION DOCUMENTS</t>
  </si>
  <si>
    <t>CULTIVATION</t>
  </si>
  <si>
    <t>Introduction by Project Leader</t>
  </si>
  <si>
    <t>Build LFS or SE or ToC</t>
  </si>
  <si>
    <t>Develop 1st Draft budget</t>
  </si>
  <si>
    <t>Finalise  Master Budget (multi-year)</t>
  </si>
  <si>
    <t>Distil Summary Budget</t>
  </si>
  <si>
    <t>Write Concept note</t>
  </si>
  <si>
    <t>Develop Case for Support</t>
  </si>
  <si>
    <t>Write proposal/proposition</t>
  </si>
  <si>
    <t>Write Letter of Enquiry</t>
  </si>
  <si>
    <t>Design appointment schedule</t>
  </si>
  <si>
    <t>Schedule contact meetings</t>
  </si>
  <si>
    <t>Make exchange/ASK</t>
  </si>
  <si>
    <t>Design Action Plans</t>
  </si>
  <si>
    <t>Acknowledgement  letter</t>
  </si>
  <si>
    <t>Blog / Newsletter publicising donation</t>
  </si>
  <si>
    <t>Branded gift</t>
  </si>
  <si>
    <t>Invitation</t>
  </si>
  <si>
    <t>STEWARDSHIP Programme</t>
  </si>
  <si>
    <t>Schedule kick-off / launch</t>
  </si>
  <si>
    <t>Good Friday</t>
  </si>
  <si>
    <t>Reconciliation</t>
  </si>
  <si>
    <t>WORKDAYS</t>
  </si>
  <si>
    <r>
      <t>Replace</t>
    </r>
    <r>
      <rPr>
        <u/>
        <sz val="14"/>
        <color theme="0" tint="-0.34998626667073579"/>
        <rFont val="Calibri"/>
        <family val="2"/>
        <scheme val="minor"/>
      </rPr>
      <t xml:space="preserve"> s</t>
    </r>
    <r>
      <rPr>
        <u/>
        <sz val="14"/>
        <color theme="0" tint="-0.34998626667073579"/>
        <rFont val="Calibri (Body)"/>
      </rPr>
      <t>ample greyed-out data</t>
    </r>
    <r>
      <rPr>
        <u/>
        <sz val="14"/>
        <rFont val="Calibri"/>
        <family val="2"/>
        <scheme val="minor"/>
      </rPr>
      <t xml:space="preserve"> with your own.</t>
    </r>
  </si>
  <si>
    <t>Acknowledgement phone call &amp; newsbrief</t>
  </si>
  <si>
    <t>Workers Day</t>
  </si>
  <si>
    <t>Womens' Day</t>
  </si>
  <si>
    <t>Freedom Day</t>
  </si>
  <si>
    <t>Family Day</t>
  </si>
  <si>
    <t>Youth Day</t>
  </si>
  <si>
    <t>Heritage Day</t>
  </si>
  <si>
    <t>Christmas Day</t>
  </si>
  <si>
    <t>Boxing Day</t>
  </si>
  <si>
    <t>New Year's Day</t>
  </si>
  <si>
    <t>Human Rights Day</t>
  </si>
  <si>
    <t>Replace or delete appropriate dates &amp; holiday names.</t>
  </si>
  <si>
    <r>
      <t>Public Holidays (</t>
    </r>
    <r>
      <rPr>
        <b/>
        <sz val="12"/>
        <color theme="4" tint="0.39997558519241921"/>
        <rFont val="Calibri (Body)"/>
      </rPr>
      <t>Light Blue</t>
    </r>
    <r>
      <rPr>
        <b/>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</si>
</sst>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m/d/yy;@"/>
    <numFmt numFmtId="165" formatCode="mmm\ d\,\ yyyy"/>
    <numFmt numFmtId="166" formatCode="d"/>
    <numFmt numFmtId="167" formatCode="[$-1C09]dd\ mmmm\ yyyy;@"/>
    <numFmt numFmtId="168" formatCode="[$-409]d\-mmm\-yyyy;@"/>
  </numFmts>
  <fonts count="40"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0"/>
      <color theme="0" tint="-0.499984740745262"/>
      <name val="Calibri"/>
      <family val="2"/>
      <scheme val="minor"/>
    </font>
    <font>
      <sz val="11"/>
      <color theme="1"/>
      <name val="Calibri"/>
      <family val="2"/>
      <scheme val="minor"/>
    </font>
    <font>
      <sz val="14"/>
      <color theme="1"/>
      <name val="Calibri"/>
      <family val="2"/>
      <scheme val="minor"/>
    </font>
    <font>
      <sz val="9"/>
      <name val="Calibri"/>
      <family val="2"/>
      <scheme val="minor"/>
    </font>
    <font>
      <sz val="9"/>
      <color indexed="81"/>
      <name val="Tahoma"/>
      <family val="2"/>
    </font>
    <font>
      <b/>
      <sz val="9"/>
      <color indexed="81"/>
      <name val="Tahoma"/>
      <family val="2"/>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6"/>
      <color theme="1"/>
      <name val="Calibri"/>
      <family val="2"/>
      <scheme val="minor"/>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sz val="10"/>
      <color theme="1" tint="0.34998626667073579"/>
      <name val="Calibri"/>
      <family val="2"/>
      <scheme val="minor"/>
    </font>
    <font>
      <u/>
      <sz val="9"/>
      <color theme="4" tint="-0.249977111117893"/>
      <name val="Arial"/>
      <family val="2"/>
    </font>
    <font>
      <b/>
      <sz val="12"/>
      <color theme="1"/>
      <name val="Calibri"/>
      <family val="2"/>
      <scheme val="minor"/>
    </font>
    <font>
      <sz val="12"/>
      <color theme="0" tint="-0.34998626667073579"/>
      <name val="Calibri"/>
      <family val="2"/>
      <scheme val="minor"/>
    </font>
    <font>
      <sz val="12"/>
      <color theme="1" tint="0.499984740745262"/>
      <name val="Calibri"/>
      <family val="2"/>
      <scheme val="minor"/>
    </font>
    <font>
      <sz val="11"/>
      <color theme="0" tint="-0.34998626667073579"/>
      <name val="Calibri"/>
      <family val="2"/>
      <scheme val="minor"/>
    </font>
    <font>
      <sz val="11"/>
      <color theme="1"/>
      <name val="Wingdings"/>
      <charset val="2"/>
    </font>
    <font>
      <u/>
      <sz val="14"/>
      <name val="Calibri"/>
      <family val="2"/>
      <scheme val="minor"/>
    </font>
    <font>
      <u/>
      <sz val="14"/>
      <color theme="0" tint="-0.34998626667073579"/>
      <name val="Calibri"/>
      <family val="2"/>
      <scheme val="minor"/>
    </font>
    <font>
      <u/>
      <sz val="14"/>
      <color theme="0" tint="-0.34998626667073579"/>
      <name val="Calibri (Body)"/>
    </font>
    <font>
      <b/>
      <sz val="14"/>
      <color theme="1"/>
      <name val="Calibri"/>
      <family val="2"/>
      <scheme val="minor"/>
    </font>
    <font>
      <b/>
      <sz val="12"/>
      <color theme="4" tint="0.39997558519241921"/>
      <name val="Calibri (Body)"/>
    </font>
    <font>
      <b/>
      <u val="singleAccounting"/>
      <sz val="11"/>
      <color theme="1"/>
      <name val="Calibri"/>
      <family val="2"/>
      <scheme val="minor"/>
    </font>
    <font>
      <sz val="12"/>
      <color indexed="81"/>
      <name val="Tahoma"/>
      <family val="2"/>
    </font>
  </fonts>
  <fills count="1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20">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9" fontId="10" fillId="0" borderId="0" applyFont="0" applyFill="0" applyBorder="0" applyAlignment="0" applyProtection="0"/>
  </cellStyleXfs>
  <cellXfs count="125">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9" fillId="0" borderId="0" xfId="0" applyFont="1" applyAlignment="1">
      <alignment vertical="center"/>
    </xf>
    <xf numFmtId="0" fontId="11" fillId="0" borderId="0" xfId="0" applyFont="1"/>
    <xf numFmtId="0" fontId="7" fillId="15" borderId="1" xfId="0" applyFont="1" applyFill="1" applyBorder="1" applyAlignment="1">
      <alignment horizontal="left" vertical="center" indent="1"/>
    </xf>
    <xf numFmtId="0" fontId="7" fillId="15" borderId="1" xfId="0" applyFont="1" applyFill="1" applyBorder="1" applyAlignment="1">
      <alignment horizontal="center" vertical="center" wrapText="1"/>
    </xf>
    <xf numFmtId="166" fontId="12" fillId="8" borderId="0" xfId="0" applyNumberFormat="1" applyFont="1" applyFill="1" applyAlignment="1">
      <alignment horizontal="center" vertical="center"/>
    </xf>
    <xf numFmtId="166" fontId="12" fillId="8" borderId="8" xfId="0" applyNumberFormat="1" applyFont="1" applyFill="1" applyBorder="1" applyAlignment="1">
      <alignment horizontal="center" vertical="center"/>
    </xf>
    <xf numFmtId="166" fontId="12" fillId="8" borderId="9" xfId="0" applyNumberFormat="1" applyFont="1" applyFill="1" applyBorder="1" applyAlignment="1">
      <alignment horizontal="center" vertical="center"/>
    </xf>
    <xf numFmtId="0" fontId="16" fillId="0" borderId="0" xfId="0" applyFont="1" applyAlignment="1">
      <alignment horizontal="left"/>
    </xf>
    <xf numFmtId="0" fontId="17" fillId="0" borderId="0" xfId="0" applyFont="1"/>
    <xf numFmtId="0" fontId="18" fillId="0" borderId="0" xfId="0" applyFont="1" applyAlignment="1">
      <alignment horizontal="right" vertical="center"/>
    </xf>
    <xf numFmtId="0" fontId="0" fillId="0" borderId="2" xfId="0" applyBorder="1" applyAlignment="1">
      <alignment horizontal="left" vertical="center" indent="1"/>
    </xf>
    <xf numFmtId="0" fontId="0" fillId="0" borderId="2" xfId="0" applyBorder="1" applyAlignment="1">
      <alignment horizontal="center" vertical="center"/>
    </xf>
    <xf numFmtId="9" fontId="5" fillId="0" borderId="2" xfId="2" applyFont="1" applyFill="1" applyBorder="1" applyAlignment="1">
      <alignment horizontal="center" vertical="center"/>
    </xf>
    <xf numFmtId="164" fontId="0" fillId="0" borderId="2" xfId="0" applyNumberFormat="1" applyBorder="1" applyAlignment="1">
      <alignment horizontal="center" vertical="center"/>
    </xf>
    <xf numFmtId="164" fontId="5" fillId="0" borderId="2" xfId="0" applyNumberFormat="1" applyFont="1" applyBorder="1" applyAlignment="1">
      <alignment horizontal="center" vertical="center"/>
    </xf>
    <xf numFmtId="0" fontId="6" fillId="9" borderId="2" xfId="0" applyFont="1" applyFill="1" applyBorder="1" applyAlignment="1">
      <alignment horizontal="center" vertical="center"/>
    </xf>
    <xf numFmtId="9" fontId="5"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164" fontId="5" fillId="9" borderId="2" xfId="0" applyNumberFormat="1" applyFont="1" applyFill="1" applyBorder="1" applyAlignment="1">
      <alignment horizontal="center" vertical="center"/>
    </xf>
    <xf numFmtId="0" fontId="0" fillId="3" borderId="2" xfId="0" applyFill="1" applyBorder="1" applyAlignment="1">
      <alignment horizontal="left" vertical="center" indent="2"/>
    </xf>
    <xf numFmtId="0" fontId="0" fillId="3" borderId="2" xfId="0" applyFill="1" applyBorder="1" applyAlignment="1">
      <alignment horizontal="center" vertical="center"/>
    </xf>
    <xf numFmtId="0" fontId="6" fillId="10" borderId="2" xfId="0" applyFont="1" applyFill="1" applyBorder="1" applyAlignment="1">
      <alignment horizontal="center" vertical="center"/>
    </xf>
    <xf numFmtId="0" fontId="0" fillId="4" borderId="2" xfId="0" applyFill="1" applyBorder="1" applyAlignment="1">
      <alignment horizontal="left" vertical="center" indent="2"/>
    </xf>
    <xf numFmtId="0" fontId="0" fillId="4" borderId="2" xfId="0" applyFill="1" applyBorder="1" applyAlignment="1">
      <alignment horizontal="center" vertical="center"/>
    </xf>
    <xf numFmtId="0" fontId="6" fillId="6" borderId="2" xfId="0" applyFont="1" applyFill="1" applyBorder="1" applyAlignment="1">
      <alignment horizontal="center" vertical="center"/>
    </xf>
    <xf numFmtId="0" fontId="0" fillId="13" borderId="2" xfId="0" applyFill="1" applyBorder="1" applyAlignment="1">
      <alignment horizontal="left" vertical="center" indent="2"/>
    </xf>
    <xf numFmtId="0" fontId="0" fillId="13" borderId="2" xfId="0" applyFill="1" applyBorder="1" applyAlignment="1">
      <alignment horizontal="center" vertical="center"/>
    </xf>
    <xf numFmtId="0" fontId="6" fillId="5" borderId="2" xfId="0" applyFont="1" applyFill="1" applyBorder="1" applyAlignment="1">
      <alignment horizontal="center" vertical="center"/>
    </xf>
    <xf numFmtId="0" fontId="0" fillId="11" borderId="2" xfId="0" applyFill="1" applyBorder="1" applyAlignment="1">
      <alignment horizontal="left" vertical="center" indent="2"/>
    </xf>
    <xf numFmtId="0" fontId="0" fillId="11" borderId="2" xfId="0" applyFill="1" applyBorder="1" applyAlignment="1">
      <alignment horizontal="center" vertical="center"/>
    </xf>
    <xf numFmtId="0" fontId="6" fillId="7" borderId="2" xfId="0" applyFont="1" applyFill="1" applyBorder="1" applyAlignment="1">
      <alignment horizontal="center" vertical="center"/>
    </xf>
    <xf numFmtId="0" fontId="0" fillId="12" borderId="2" xfId="0" applyFill="1" applyBorder="1" applyAlignment="1">
      <alignment horizontal="left" vertical="center" indent="2"/>
    </xf>
    <xf numFmtId="0" fontId="0" fillId="12" borderId="2" xfId="0"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2" fillId="0" borderId="0" xfId="0" applyFont="1" applyAlignment="1">
      <alignment vertical="top"/>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vertical="center"/>
    </xf>
    <xf numFmtId="0" fontId="2" fillId="0" borderId="0" xfId="0" applyFont="1" applyAlignment="1">
      <alignment horizontal="left" vertical="center"/>
    </xf>
    <xf numFmtId="0" fontId="22" fillId="0" borderId="0" xfId="0" applyFont="1"/>
    <xf numFmtId="0" fontId="23" fillId="0" borderId="0" xfId="0" applyFont="1" applyAlignment="1">
      <alignment vertical="top" wrapText="1"/>
    </xf>
    <xf numFmtId="0" fontId="24" fillId="0" borderId="0" xfId="0" applyFont="1" applyAlignment="1">
      <alignment vertical="center"/>
    </xf>
    <xf numFmtId="0" fontId="23" fillId="0" borderId="0" xfId="0" applyFont="1" applyAlignment="1">
      <alignment horizontal="left" vertical="top" wrapText="1" indent="1"/>
    </xf>
    <xf numFmtId="0" fontId="3" fillId="0" borderId="0" xfId="1" applyAlignment="1" applyProtection="1">
      <alignment horizontal="left" indent="1"/>
    </xf>
    <xf numFmtId="14" fontId="25" fillId="0" borderId="0" xfId="0" applyNumberFormat="1" applyFont="1" applyAlignment="1">
      <alignment horizontal="center"/>
    </xf>
    <xf numFmtId="0" fontId="2" fillId="0" borderId="0" xfId="0" applyFont="1" applyAlignment="1">
      <alignment horizontal="right" vertical="center"/>
    </xf>
    <xf numFmtId="0" fontId="26" fillId="0" borderId="0" xfId="0" applyFont="1" applyAlignment="1">
      <alignment vertical="top"/>
    </xf>
    <xf numFmtId="0" fontId="3" fillId="0" borderId="0" xfId="1" applyFill="1" applyAlignment="1" applyProtection="1">
      <alignment horizontal="left" indent="1"/>
    </xf>
    <xf numFmtId="0" fontId="15" fillId="14" borderId="10" xfId="0" applyFont="1" applyFill="1" applyBorder="1" applyAlignment="1">
      <alignment horizontal="center" vertical="center" shrinkToFit="1"/>
    </xf>
    <xf numFmtId="0" fontId="5" fillId="0" borderId="11"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right" vertical="center"/>
    </xf>
    <xf numFmtId="0" fontId="5" fillId="2" borderId="11" xfId="0" applyFont="1" applyFill="1" applyBorder="1" applyAlignment="1">
      <alignment horizontal="center" vertical="center"/>
    </xf>
    <xf numFmtId="0" fontId="0" fillId="2" borderId="11" xfId="0" applyFill="1" applyBorder="1" applyAlignment="1">
      <alignment vertical="center"/>
    </xf>
    <xf numFmtId="0" fontId="0" fillId="0" borderId="13" xfId="0" applyBorder="1"/>
    <xf numFmtId="0" fontId="0" fillId="0" borderId="14" xfId="0" applyBorder="1"/>
    <xf numFmtId="167" fontId="0" fillId="0" borderId="0" xfId="0" applyNumberFormat="1" applyAlignment="1">
      <alignment horizontal="center" vertical="center"/>
    </xf>
    <xf numFmtId="14" fontId="0" fillId="0" borderId="0" xfId="0" applyNumberFormat="1" applyAlignment="1">
      <alignment horizontal="center" vertical="center"/>
    </xf>
    <xf numFmtId="164" fontId="5" fillId="0" borderId="0" xfId="0" applyNumberFormat="1" applyFont="1" applyAlignment="1">
      <alignment horizontal="center" vertical="center"/>
    </xf>
    <xf numFmtId="164" fontId="5" fillId="9" borderId="0" xfId="0" applyNumberFormat="1" applyFont="1" applyFill="1" applyAlignment="1">
      <alignment horizontal="center" vertical="center"/>
    </xf>
    <xf numFmtId="15" fontId="5" fillId="10" borderId="0" xfId="0" applyNumberFormat="1" applyFont="1" applyFill="1" applyAlignment="1">
      <alignment horizontal="center" vertical="center"/>
    </xf>
    <xf numFmtId="15" fontId="5" fillId="6" borderId="0" xfId="0" applyNumberFormat="1" applyFont="1" applyFill="1" applyAlignment="1">
      <alignment horizontal="center" vertical="center"/>
    </xf>
    <xf numFmtId="15" fontId="5" fillId="5" borderId="0" xfId="0" applyNumberFormat="1" applyFont="1" applyFill="1" applyAlignment="1">
      <alignment horizontal="center" vertical="center"/>
    </xf>
    <xf numFmtId="15" fontId="5" fillId="7" borderId="0" xfId="0" applyNumberFormat="1" applyFont="1" applyFill="1" applyAlignment="1">
      <alignment horizontal="center" vertical="center"/>
    </xf>
    <xf numFmtId="164" fontId="5" fillId="2" borderId="0" xfId="0" applyNumberFormat="1" applyFont="1" applyFill="1" applyAlignment="1">
      <alignment horizontal="center" vertical="center"/>
    </xf>
    <xf numFmtId="0" fontId="5" fillId="3" borderId="0" xfId="0" applyFont="1" applyFill="1" applyAlignment="1">
      <alignment horizontal="center" vertical="center"/>
    </xf>
    <xf numFmtId="0" fontId="29" fillId="0" borderId="0" xfId="0" applyFont="1"/>
    <xf numFmtId="0" fontId="30" fillId="0" borderId="0" xfId="0" applyFont="1"/>
    <xf numFmtId="0" fontId="28" fillId="0" borderId="17" xfId="0" applyFont="1" applyBorder="1"/>
    <xf numFmtId="0" fontId="0" fillId="0" borderId="18" xfId="0" applyBorder="1"/>
    <xf numFmtId="0" fontId="0" fillId="0" borderId="15" xfId="0" applyBorder="1"/>
    <xf numFmtId="0" fontId="0" fillId="0" borderId="19" xfId="0" applyBorder="1"/>
    <xf numFmtId="0" fontId="0" fillId="0" borderId="16" xfId="0" applyBorder="1"/>
    <xf numFmtId="0" fontId="0" fillId="0" borderId="0" xfId="0" applyAlignment="1">
      <alignment horizontal="center" wrapText="1"/>
    </xf>
    <xf numFmtId="0" fontId="5" fillId="0" borderId="0" xfId="0" applyFont="1" applyAlignment="1">
      <alignment horizontal="center" vertical="center"/>
    </xf>
    <xf numFmtId="16" fontId="0" fillId="0" borderId="12" xfId="0" applyNumberFormat="1" applyBorder="1"/>
    <xf numFmtId="16" fontId="29" fillId="0" borderId="12" xfId="0" applyNumberFormat="1" applyFont="1" applyBorder="1"/>
    <xf numFmtId="16" fontId="30" fillId="0" borderId="12" xfId="0" applyNumberFormat="1" applyFont="1" applyBorder="1"/>
    <xf numFmtId="9" fontId="31" fillId="3" borderId="2" xfId="2" applyFont="1" applyFill="1" applyBorder="1" applyAlignment="1">
      <alignment horizontal="center" vertical="center"/>
    </xf>
    <xf numFmtId="15" fontId="31" fillId="3" borderId="2" xfId="0" applyNumberFormat="1" applyFont="1" applyFill="1" applyBorder="1" applyAlignment="1">
      <alignment horizontal="center" vertical="center"/>
    </xf>
    <xf numFmtId="9" fontId="31" fillId="10" borderId="2" xfId="2" applyFont="1" applyFill="1" applyBorder="1" applyAlignment="1">
      <alignment horizontal="center" vertical="center"/>
    </xf>
    <xf numFmtId="15" fontId="31" fillId="10" borderId="2" xfId="0" applyNumberFormat="1" applyFont="1" applyFill="1" applyBorder="1" applyAlignment="1">
      <alignment horizontal="center" vertical="center"/>
    </xf>
    <xf numFmtId="9" fontId="31" fillId="4" borderId="2" xfId="2" applyFont="1" applyFill="1" applyBorder="1" applyAlignment="1">
      <alignment horizontal="center" vertical="center"/>
    </xf>
    <xf numFmtId="15" fontId="31" fillId="4" borderId="2" xfId="0" applyNumberFormat="1" applyFont="1" applyFill="1" applyBorder="1" applyAlignment="1">
      <alignment horizontal="center" vertical="center"/>
    </xf>
    <xf numFmtId="9" fontId="31" fillId="6" borderId="2" xfId="2" applyFont="1" applyFill="1" applyBorder="1" applyAlignment="1">
      <alignment horizontal="center" vertical="center"/>
    </xf>
    <xf numFmtId="15" fontId="31" fillId="6" borderId="2" xfId="0" applyNumberFormat="1" applyFont="1" applyFill="1" applyBorder="1" applyAlignment="1">
      <alignment horizontal="center" vertical="center"/>
    </xf>
    <xf numFmtId="9" fontId="31" fillId="13" borderId="2" xfId="2" applyFont="1" applyFill="1" applyBorder="1" applyAlignment="1">
      <alignment horizontal="center" vertical="center"/>
    </xf>
    <xf numFmtId="15" fontId="31" fillId="13" borderId="2" xfId="0" applyNumberFormat="1" applyFont="1" applyFill="1" applyBorder="1" applyAlignment="1">
      <alignment horizontal="center" vertical="center"/>
    </xf>
    <xf numFmtId="9" fontId="31" fillId="5" borderId="2" xfId="2" applyFont="1" applyFill="1" applyBorder="1" applyAlignment="1">
      <alignment horizontal="center" vertical="center"/>
    </xf>
    <xf numFmtId="15" fontId="31" fillId="5" borderId="2" xfId="0" applyNumberFormat="1" applyFont="1" applyFill="1" applyBorder="1" applyAlignment="1">
      <alignment horizontal="center" vertical="center"/>
    </xf>
    <xf numFmtId="9" fontId="31" fillId="11" borderId="2" xfId="2" applyFont="1" applyFill="1" applyBorder="1" applyAlignment="1">
      <alignment horizontal="center" vertical="center"/>
    </xf>
    <xf numFmtId="15" fontId="31" fillId="11" borderId="2" xfId="0" applyNumberFormat="1" applyFont="1" applyFill="1" applyBorder="1" applyAlignment="1">
      <alignment horizontal="center" vertical="center"/>
    </xf>
    <xf numFmtId="9" fontId="31" fillId="7" borderId="2" xfId="2" applyFont="1" applyFill="1" applyBorder="1" applyAlignment="1">
      <alignment horizontal="center" vertical="center"/>
    </xf>
    <xf numFmtId="15" fontId="31" fillId="7" borderId="2" xfId="0" applyNumberFormat="1" applyFont="1" applyFill="1" applyBorder="1" applyAlignment="1">
      <alignment horizontal="center" vertical="center"/>
    </xf>
    <xf numFmtId="9" fontId="31" fillId="12" borderId="2" xfId="2" applyFont="1" applyFill="1" applyBorder="1" applyAlignment="1">
      <alignment horizontal="center" vertical="center"/>
    </xf>
    <xf numFmtId="15" fontId="31" fillId="12" borderId="2" xfId="0" applyNumberFormat="1" applyFont="1" applyFill="1" applyBorder="1" applyAlignment="1">
      <alignment horizontal="center" vertical="center"/>
    </xf>
    <xf numFmtId="9" fontId="31" fillId="0" borderId="2" xfId="2" applyFont="1" applyFill="1" applyBorder="1" applyAlignment="1">
      <alignment horizontal="center" vertical="center"/>
    </xf>
    <xf numFmtId="164" fontId="31" fillId="0" borderId="2" xfId="0" applyNumberFormat="1" applyFont="1" applyBorder="1" applyAlignment="1">
      <alignment horizontal="center" vertical="center"/>
    </xf>
    <xf numFmtId="0" fontId="32" fillId="0" borderId="11" xfId="0" applyFont="1" applyBorder="1" applyAlignment="1">
      <alignment vertical="center"/>
    </xf>
    <xf numFmtId="0" fontId="33" fillId="0" borderId="0" xfId="0" quotePrefix="1" applyFont="1"/>
    <xf numFmtId="0" fontId="36" fillId="9" borderId="2" xfId="0" applyFont="1" applyFill="1" applyBorder="1" applyAlignment="1">
      <alignment horizontal="left" vertical="center" indent="1"/>
    </xf>
    <xf numFmtId="0" fontId="36" fillId="10" borderId="2" xfId="0" applyFont="1" applyFill="1" applyBorder="1" applyAlignment="1">
      <alignment horizontal="left" vertical="center" indent="1"/>
    </xf>
    <xf numFmtId="0" fontId="36" fillId="6" borderId="2" xfId="0" applyFont="1" applyFill="1" applyBorder="1" applyAlignment="1">
      <alignment horizontal="left" vertical="center" indent="1"/>
    </xf>
    <xf numFmtId="0" fontId="36" fillId="5" borderId="2" xfId="0" applyFont="1" applyFill="1" applyBorder="1" applyAlignment="1">
      <alignment horizontal="left" vertical="center" indent="1"/>
    </xf>
    <xf numFmtId="0" fontId="36" fillId="7" borderId="2" xfId="0" applyFont="1" applyFill="1" applyBorder="1" applyAlignment="1">
      <alignment horizontal="left" vertical="center" indent="1"/>
    </xf>
    <xf numFmtId="0" fontId="27" fillId="0" borderId="0" xfId="1" applyFont="1" applyAlignment="1" applyProtection="1">
      <alignment horizontal="left" vertical="center"/>
    </xf>
    <xf numFmtId="165" fontId="38" fillId="8" borderId="6" xfId="0" applyNumberFormat="1" applyFont="1" applyFill="1" applyBorder="1" applyAlignment="1">
      <alignment horizontal="center" vertical="center" wrapText="1"/>
    </xf>
    <xf numFmtId="165" fontId="38" fillId="8" borderId="1" xfId="0" applyNumberFormat="1" applyFont="1" applyFill="1" applyBorder="1" applyAlignment="1">
      <alignment horizontal="center" vertical="center" wrapText="1"/>
    </xf>
    <xf numFmtId="165" fontId="38" fillId="8" borderId="7" xfId="0" applyNumberFormat="1" applyFont="1" applyFill="1" applyBorder="1" applyAlignment="1">
      <alignment horizontal="center" vertical="center" wrapText="1"/>
    </xf>
    <xf numFmtId="167" fontId="0" fillId="2" borderId="4" xfId="0" applyNumberFormat="1" applyFill="1" applyBorder="1" applyAlignment="1">
      <alignment horizontal="center" vertical="center"/>
    </xf>
    <xf numFmtId="167" fontId="0" fillId="2" borderId="5"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5" xfId="0" applyNumberFormat="1" applyBorder="1" applyAlignment="1">
      <alignment horizontal="center" vertical="center"/>
    </xf>
  </cellXfs>
  <cellStyles count="3">
    <cellStyle name="Hyperlink" xfId="1" builtinId="8" customBuiltin="1"/>
    <cellStyle name="Normal" xfId="0" builtinId="0"/>
    <cellStyle name="Per cent" xfId="2" builtinId="5"/>
  </cellStyles>
  <dxfs count="17">
    <dxf>
      <fill>
        <patternFill>
          <bgColor theme="0" tint="-0.34998626667073579"/>
        </patternFill>
      </fill>
    </dxf>
    <dxf>
      <fill>
        <patternFill>
          <bgColor theme="7"/>
        </patternFill>
      </fill>
      <border>
        <left/>
        <right/>
      </border>
    </dxf>
    <dxf>
      <fill>
        <patternFill>
          <bgColor theme="0" tint="-0.14996795556505021"/>
        </patternFill>
      </fill>
    </dxf>
    <dxf>
      <border>
        <left style="thin">
          <color rgb="FFC00000"/>
        </left>
        <right style="thin">
          <color rgb="FFC00000"/>
        </right>
        <vertical/>
        <horizontal/>
      </border>
    </dxf>
    <dxf>
      <fill>
        <patternFill>
          <bgColor theme="2"/>
        </patternFill>
      </fill>
    </dxf>
    <dxf>
      <fill>
        <patternFill>
          <bgColor theme="4" tint="0.59996337778862885"/>
        </patternFill>
      </fill>
    </dxf>
    <dxf>
      <font>
        <color rgb="FF9C0006"/>
      </font>
      <fill>
        <patternFill>
          <bgColor rgb="FFFFC7CE"/>
        </patternFill>
      </fill>
    </dxf>
    <dxf>
      <fill>
        <patternFill>
          <bgColor theme="0" tint="-0.14996795556505021"/>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secondRowStripe" dxfId="10"/>
      <tableStyleElement type="firstColumnStripe" dxfId="9"/>
      <tableStyleElement type="secondColumnStripe" dxfId="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15" fmlaLink="$E$4" horiz="1" max="10" page="0" val="0"/>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v42&amp;utm_medium=file&amp;utm_campaign=templates&amp;utm_term=simple-gantt-chart_ms&amp;utm_content=logo"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25400</xdr:colOff>
          <xdr:row>1</xdr:row>
          <xdr:rowOff>88900</xdr:rowOff>
        </xdr:from>
        <xdr:to>
          <xdr:col>22</xdr:col>
          <xdr:colOff>88900</xdr:colOff>
          <xdr:row>2</xdr:row>
          <xdr:rowOff>228600</xdr:rowOff>
        </xdr:to>
        <xdr:sp macro="" textlink="">
          <xdr:nvSpPr>
            <xdr:cNvPr id="6147" name="Scroll Bar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24</xdr:col>
      <xdr:colOff>144825</xdr:colOff>
      <xdr:row>0</xdr:row>
      <xdr:rowOff>178246</xdr:rowOff>
    </xdr:from>
    <xdr:to>
      <xdr:col>55</xdr:col>
      <xdr:colOff>155965</xdr:colOff>
      <xdr:row>2</xdr:row>
      <xdr:rowOff>200527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154737" y="178246"/>
          <a:ext cx="5882105"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100" b="1" i="0" u="none" strike="noStrike">
              <a:solidFill>
                <a:schemeClr val="dk1"/>
              </a:solidFill>
              <a:effectLst/>
              <a:latin typeface="+mn-lt"/>
              <a:ea typeface="+mn-ea"/>
              <a:cs typeface="+mn-cs"/>
              <a:hlinkClick xmlns:r="http://schemas.openxmlformats.org/officeDocument/2006/relationships" r:id=""/>
            </a:rPr>
            <a:t>SIMPLE GANTT CHART by Vertex42.com</a:t>
          </a:r>
          <a:r>
            <a:rPr lang="en-ZA"/>
            <a:t> </a:t>
          </a:r>
          <a:r>
            <a:rPr lang="en-ZA" sz="1100" b="0" i="0" u="none" strike="noStrike">
              <a:solidFill>
                <a:schemeClr val="dk1"/>
              </a:solidFill>
              <a:effectLst/>
              <a:latin typeface="+mn-lt"/>
              <a:ea typeface="+mn-ea"/>
              <a:cs typeface="+mn-cs"/>
            </a:rPr>
            <a:t>13/01/2018</a:t>
          </a:r>
          <a:r>
            <a:rPr lang="en-ZA"/>
            <a:t> </a:t>
          </a:r>
        </a:p>
        <a:p>
          <a:r>
            <a:rPr lang="en-ZA" sz="1100" b="1" i="0" u="none" strike="noStrike">
              <a:solidFill>
                <a:schemeClr val="dk1"/>
              </a:solidFill>
              <a:effectLst/>
              <a:latin typeface="+mn-lt"/>
              <a:ea typeface="+mn-ea"/>
              <a:cs typeface="+mn-cs"/>
            </a:rPr>
            <a:t>Free version</a:t>
          </a:r>
          <a:r>
            <a:rPr lang="en-ZA" sz="1100" b="1" i="0" u="none" strike="noStrike" baseline="0">
              <a:solidFill>
                <a:schemeClr val="dk1"/>
              </a:solidFill>
              <a:effectLst/>
              <a:latin typeface="+mn-lt"/>
              <a:ea typeface="+mn-ea"/>
              <a:cs typeface="+mn-cs"/>
            </a:rPr>
            <a:t> has been </a:t>
          </a:r>
          <a:r>
            <a:rPr lang="en-ZA" sz="1100" b="1" i="0" u="none" strike="noStrike">
              <a:solidFill>
                <a:schemeClr val="dk1"/>
              </a:solidFill>
              <a:effectLst/>
              <a:latin typeface="+mn-lt"/>
              <a:ea typeface="+mn-ea"/>
              <a:cs typeface="+mn-cs"/>
            </a:rPr>
            <a:t>modified by adding timeline,</a:t>
          </a:r>
          <a:r>
            <a:rPr lang="en-ZA" sz="1100" b="1" i="0" u="none" strike="noStrike" baseline="0">
              <a:solidFill>
                <a:schemeClr val="dk1"/>
              </a:solidFill>
              <a:effectLst/>
              <a:latin typeface="+mn-lt"/>
              <a:ea typeface="+mn-ea"/>
              <a:cs typeface="+mn-cs"/>
            </a:rPr>
            <a:t> public holidays, workdays only,</a:t>
          </a:r>
          <a:r>
            <a:rPr lang="en-ZA" sz="1100" b="1" i="0" u="none" strike="noStrike">
              <a:solidFill>
                <a:schemeClr val="dk1"/>
              </a:solidFill>
              <a:effectLst/>
              <a:latin typeface="+mn-lt"/>
              <a:ea typeface="+mn-ea"/>
              <a:cs typeface="+mn-cs"/>
            </a:rPr>
            <a:t> &amp; a sample campaign plan</a:t>
          </a:r>
          <a:r>
            <a:rPr lang="en-ZA"/>
            <a:t> </a:t>
          </a:r>
          <a:r>
            <a:rPr lang="en-ZA" sz="1100" b="0" i="0" u="none" strike="noStrike">
              <a:solidFill>
                <a:schemeClr val="dk1"/>
              </a:solidFill>
              <a:effectLst/>
              <a:latin typeface="+mn-lt"/>
              <a:ea typeface="+mn-ea"/>
              <a:cs typeface="+mn-cs"/>
              <a:hlinkClick xmlns:r="http://schemas.openxmlformats.org/officeDocument/2006/relationships" r:id=""/>
            </a:rPr>
            <a:t>https://www.vertex42.com/ExcelTemplates/simple-gantt-chart.html</a:t>
          </a:r>
          <a:r>
            <a:rPr lang="en-ZA"/>
            <a:t> </a:t>
          </a:r>
          <a:r>
            <a:rPr lang="en-ZA" sz="1100" b="0" i="0" u="none" strike="noStrike">
              <a:solidFill>
                <a:schemeClr val="dk1"/>
              </a:solidFill>
              <a:effectLst/>
              <a:latin typeface="+mn-lt"/>
              <a:ea typeface="+mn-ea"/>
              <a:cs typeface="+mn-cs"/>
            </a:rPr>
            <a:t>© 2018-2019 Vertex42 LLC</a:t>
          </a:r>
          <a:r>
            <a:rPr lang="en-ZA"/>
            <a:t> </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v42&amp;utm_medium=file&amp;utm_campaign=templates&amp;utm_term=simple-gantt-chart_ms&amp;utm_content=url" TargetMode="External"/><Relationship Id="rId2" Type="http://schemas.openxmlformats.org/officeDocument/2006/relationships/hyperlink" Target="https://www.vertex42.com/ExcelTemplates/simple-gantt-chart.html?utm_source=v42&amp;utm_medium=file&amp;utm_campaign=templates&amp;utm_term=simple-gantt-chart_ms&amp;utm_content=help" TargetMode="External"/><Relationship Id="rId1" Type="http://schemas.openxmlformats.org/officeDocument/2006/relationships/hyperlink" Target="https://www.vertex42.com/ExcelTemplates/excel-project-management.html?utm_source=v42&amp;utm_medium=file&amp;utm_campaign=templates&amp;utm_term=simple-gantt-chart_ms&amp;utm_content=tex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v42&amp;utm_medium=file&amp;utm_campaign=templates&amp;utm_term=simple-gantt-chart_ms&amp;utm_content=titl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C58"/>
  <sheetViews>
    <sheetView showGridLines="0" tabSelected="1" showRuler="0" zoomScale="56" zoomScaleNormal="56" zoomScalePageLayoutView="70" workbookViewId="0">
      <pane ySplit="6" topLeftCell="A7" activePane="bottomLeft" state="frozen"/>
      <selection pane="bottomLeft" activeCell="BG2" sqref="BG2"/>
    </sheetView>
  </sheetViews>
  <sheetFormatPr baseColWidth="10" defaultColWidth="8.83203125" defaultRowHeight="15" x14ac:dyDescent="0.2"/>
  <cols>
    <col min="1" max="1" width="2.6640625" customWidth="1"/>
    <col min="2" max="2" width="19.83203125" customWidth="1"/>
    <col min="3" max="3" width="9.1640625" customWidth="1"/>
    <col min="4" max="4" width="10.6640625" customWidth="1"/>
    <col min="5" max="5" width="10.5" style="5" customWidth="1"/>
    <col min="6" max="6" width="12.33203125" customWidth="1"/>
    <col min="7" max="7" width="10" customWidth="1"/>
    <col min="8" max="8" width="2.6640625" customWidth="1"/>
    <col min="9" max="9" width="6.1640625" hidden="1" customWidth="1"/>
    <col min="10" max="107" width="2.5" customWidth="1"/>
  </cols>
  <sheetData>
    <row r="1" spans="1:107" ht="29" x14ac:dyDescent="0.35">
      <c r="B1" s="15" t="s">
        <v>4</v>
      </c>
      <c r="C1" s="1"/>
      <c r="D1" s="111" t="s">
        <v>59</v>
      </c>
      <c r="E1" s="4"/>
      <c r="F1" s="57"/>
      <c r="G1" s="57"/>
      <c r="I1" s="2"/>
      <c r="J1" s="8"/>
      <c r="K1" s="117"/>
      <c r="L1" s="117"/>
      <c r="M1" s="117"/>
      <c r="N1" s="117"/>
      <c r="O1" s="117"/>
      <c r="P1" s="117"/>
      <c r="Q1" s="117"/>
      <c r="R1" s="117"/>
      <c r="S1" s="117"/>
      <c r="T1" s="117"/>
      <c r="U1" s="117"/>
      <c r="V1" s="117"/>
      <c r="W1" s="117"/>
      <c r="X1" s="117"/>
      <c r="Y1" s="117"/>
      <c r="Z1" s="117"/>
      <c r="AA1" s="117"/>
      <c r="AB1" s="117"/>
    </row>
    <row r="2" spans="1:107" ht="19.5" customHeight="1" x14ac:dyDescent="0.25">
      <c r="B2" s="9" t="s">
        <v>6</v>
      </c>
      <c r="D2" s="6" t="s">
        <v>1</v>
      </c>
      <c r="E2" s="121">
        <v>44958</v>
      </c>
      <c r="F2" s="122"/>
      <c r="G2" s="68"/>
    </row>
    <row r="3" spans="1:107" ht="19.5" customHeight="1" x14ac:dyDescent="0.25">
      <c r="B3" s="9" t="s">
        <v>5</v>
      </c>
      <c r="D3" s="6" t="s">
        <v>25</v>
      </c>
      <c r="E3" s="123">
        <f ca="1">TODAY()</f>
        <v>45299</v>
      </c>
      <c r="F3" s="124"/>
      <c r="G3" s="69"/>
    </row>
    <row r="4" spans="1:107" ht="19.5" customHeight="1" x14ac:dyDescent="0.2">
      <c r="D4" s="6" t="s">
        <v>11</v>
      </c>
      <c r="E4" s="7">
        <v>0</v>
      </c>
      <c r="J4" s="118">
        <f>J5</f>
        <v>44949</v>
      </c>
      <c r="K4" s="119"/>
      <c r="L4" s="119"/>
      <c r="M4" s="119"/>
      <c r="N4" s="119"/>
      <c r="O4" s="119"/>
      <c r="P4" s="120"/>
      <c r="Q4" s="118">
        <f>Q5</f>
        <v>44956</v>
      </c>
      <c r="R4" s="119"/>
      <c r="S4" s="119"/>
      <c r="T4" s="119"/>
      <c r="U4" s="119"/>
      <c r="V4" s="119"/>
      <c r="W4" s="120"/>
      <c r="X4" s="118">
        <f>X5</f>
        <v>44963</v>
      </c>
      <c r="Y4" s="119"/>
      <c r="Z4" s="119"/>
      <c r="AA4" s="119"/>
      <c r="AB4" s="119"/>
      <c r="AC4" s="119"/>
      <c r="AD4" s="120"/>
      <c r="AE4" s="118">
        <f>AE5</f>
        <v>44970</v>
      </c>
      <c r="AF4" s="119"/>
      <c r="AG4" s="119"/>
      <c r="AH4" s="119"/>
      <c r="AI4" s="119"/>
      <c r="AJ4" s="119"/>
      <c r="AK4" s="120"/>
      <c r="AL4" s="118">
        <f>AL5</f>
        <v>44977</v>
      </c>
      <c r="AM4" s="119"/>
      <c r="AN4" s="119"/>
      <c r="AO4" s="119"/>
      <c r="AP4" s="119"/>
      <c r="AQ4" s="119"/>
      <c r="AR4" s="120"/>
      <c r="AS4" s="118">
        <f>AS5</f>
        <v>44984</v>
      </c>
      <c r="AT4" s="119"/>
      <c r="AU4" s="119"/>
      <c r="AV4" s="119"/>
      <c r="AW4" s="119"/>
      <c r="AX4" s="119"/>
      <c r="AY4" s="120"/>
      <c r="AZ4" s="118">
        <f>AZ5</f>
        <v>44991</v>
      </c>
      <c r="BA4" s="119"/>
      <c r="BB4" s="119"/>
      <c r="BC4" s="119"/>
      <c r="BD4" s="119"/>
      <c r="BE4" s="119"/>
      <c r="BF4" s="120"/>
      <c r="BG4" s="118">
        <f>BG5</f>
        <v>44998</v>
      </c>
      <c r="BH4" s="119"/>
      <c r="BI4" s="119"/>
      <c r="BJ4" s="119"/>
      <c r="BK4" s="119"/>
      <c r="BL4" s="119"/>
      <c r="BM4" s="120"/>
      <c r="BN4" s="118">
        <f>BN5</f>
        <v>45005</v>
      </c>
      <c r="BO4" s="119"/>
      <c r="BP4" s="119"/>
      <c r="BQ4" s="119"/>
      <c r="BR4" s="119"/>
      <c r="BS4" s="119"/>
      <c r="BT4" s="120"/>
      <c r="BU4" s="118">
        <f>BU5</f>
        <v>45012</v>
      </c>
      <c r="BV4" s="119"/>
      <c r="BW4" s="119"/>
      <c r="BX4" s="119"/>
      <c r="BY4" s="119"/>
      <c r="BZ4" s="119"/>
      <c r="CA4" s="120"/>
      <c r="CB4" s="118">
        <f>CB5</f>
        <v>45019</v>
      </c>
      <c r="CC4" s="119"/>
      <c r="CD4" s="119"/>
      <c r="CE4" s="119"/>
      <c r="CF4" s="119"/>
      <c r="CG4" s="119"/>
      <c r="CH4" s="120"/>
      <c r="CI4" s="118">
        <f>CI5</f>
        <v>45026</v>
      </c>
      <c r="CJ4" s="119"/>
      <c r="CK4" s="119"/>
      <c r="CL4" s="119"/>
      <c r="CM4" s="119"/>
      <c r="CN4" s="119"/>
      <c r="CO4" s="120"/>
      <c r="CP4" s="118">
        <f>CP5</f>
        <v>45033</v>
      </c>
      <c r="CQ4" s="119"/>
      <c r="CR4" s="119"/>
      <c r="CS4" s="119"/>
      <c r="CT4" s="119"/>
      <c r="CU4" s="119"/>
      <c r="CV4" s="120"/>
      <c r="CW4" s="118">
        <f>CW5</f>
        <v>45040</v>
      </c>
      <c r="CX4" s="119"/>
      <c r="CY4" s="119"/>
      <c r="CZ4" s="119"/>
      <c r="DA4" s="119"/>
      <c r="DB4" s="119"/>
      <c r="DC4" s="120"/>
    </row>
    <row r="5" spans="1:107" x14ac:dyDescent="0.2">
      <c r="A5" s="6"/>
      <c r="H5" s="6"/>
      <c r="J5" s="13">
        <f>E2-WEEKDAY(E2,1)+2+7*(E4-1)</f>
        <v>44949</v>
      </c>
      <c r="K5" s="12">
        <f>J5+1</f>
        <v>44950</v>
      </c>
      <c r="L5" s="12">
        <f t="shared" ref="L5:AY5" si="0">K5+1</f>
        <v>44951</v>
      </c>
      <c r="M5" s="12">
        <f t="shared" si="0"/>
        <v>44952</v>
      </c>
      <c r="N5" s="12">
        <f t="shared" si="0"/>
        <v>44953</v>
      </c>
      <c r="O5" s="12">
        <f t="shared" si="0"/>
        <v>44954</v>
      </c>
      <c r="P5" s="14">
        <f t="shared" si="0"/>
        <v>44955</v>
      </c>
      <c r="Q5" s="13">
        <f>P5+1</f>
        <v>44956</v>
      </c>
      <c r="R5" s="12">
        <f>Q5+1</f>
        <v>44957</v>
      </c>
      <c r="S5" s="12">
        <f t="shared" si="0"/>
        <v>44958</v>
      </c>
      <c r="T5" s="12">
        <f t="shared" si="0"/>
        <v>44959</v>
      </c>
      <c r="U5" s="12">
        <f t="shared" si="0"/>
        <v>44960</v>
      </c>
      <c r="V5" s="12">
        <f t="shared" si="0"/>
        <v>44961</v>
      </c>
      <c r="W5" s="14">
        <f t="shared" si="0"/>
        <v>44962</v>
      </c>
      <c r="X5" s="13">
        <f>W5+1</f>
        <v>44963</v>
      </c>
      <c r="Y5" s="12">
        <f>X5+1</f>
        <v>44964</v>
      </c>
      <c r="Z5" s="12">
        <f t="shared" si="0"/>
        <v>44965</v>
      </c>
      <c r="AA5" s="12">
        <f t="shared" si="0"/>
        <v>44966</v>
      </c>
      <c r="AB5" s="12">
        <f t="shared" si="0"/>
        <v>44967</v>
      </c>
      <c r="AC5" s="12">
        <f t="shared" si="0"/>
        <v>44968</v>
      </c>
      <c r="AD5" s="14">
        <f t="shared" si="0"/>
        <v>44969</v>
      </c>
      <c r="AE5" s="13">
        <f>AD5+1</f>
        <v>44970</v>
      </c>
      <c r="AF5" s="12">
        <f>AE5+1</f>
        <v>44971</v>
      </c>
      <c r="AG5" s="12">
        <f t="shared" si="0"/>
        <v>44972</v>
      </c>
      <c r="AH5" s="12">
        <f t="shared" si="0"/>
        <v>44973</v>
      </c>
      <c r="AI5" s="12">
        <f t="shared" si="0"/>
        <v>44974</v>
      </c>
      <c r="AJ5" s="12">
        <f t="shared" si="0"/>
        <v>44975</v>
      </c>
      <c r="AK5" s="14">
        <f t="shared" si="0"/>
        <v>44976</v>
      </c>
      <c r="AL5" s="13">
        <f>AK5+1</f>
        <v>44977</v>
      </c>
      <c r="AM5" s="12">
        <f>AL5+1</f>
        <v>44978</v>
      </c>
      <c r="AN5" s="12">
        <f t="shared" si="0"/>
        <v>44979</v>
      </c>
      <c r="AO5" s="12">
        <f t="shared" si="0"/>
        <v>44980</v>
      </c>
      <c r="AP5" s="12">
        <f t="shared" si="0"/>
        <v>44981</v>
      </c>
      <c r="AQ5" s="12">
        <f t="shared" si="0"/>
        <v>44982</v>
      </c>
      <c r="AR5" s="14">
        <f t="shared" si="0"/>
        <v>44983</v>
      </c>
      <c r="AS5" s="13">
        <f>AR5+1</f>
        <v>44984</v>
      </c>
      <c r="AT5" s="12">
        <f>AS5+1</f>
        <v>44985</v>
      </c>
      <c r="AU5" s="12">
        <f t="shared" si="0"/>
        <v>44986</v>
      </c>
      <c r="AV5" s="12">
        <f t="shared" si="0"/>
        <v>44987</v>
      </c>
      <c r="AW5" s="12">
        <f t="shared" si="0"/>
        <v>44988</v>
      </c>
      <c r="AX5" s="12">
        <f t="shared" si="0"/>
        <v>44989</v>
      </c>
      <c r="AY5" s="14">
        <f t="shared" si="0"/>
        <v>44990</v>
      </c>
      <c r="AZ5" s="13">
        <f>AY5+1</f>
        <v>44991</v>
      </c>
      <c r="BA5" s="12">
        <f>AZ5+1</f>
        <v>44992</v>
      </c>
      <c r="BB5" s="12">
        <f t="shared" ref="BB5:BF5" si="1">BA5+1</f>
        <v>44993</v>
      </c>
      <c r="BC5" s="12">
        <f t="shared" si="1"/>
        <v>44994</v>
      </c>
      <c r="BD5" s="12">
        <f t="shared" si="1"/>
        <v>44995</v>
      </c>
      <c r="BE5" s="12">
        <f t="shared" si="1"/>
        <v>44996</v>
      </c>
      <c r="BF5" s="14">
        <f t="shared" si="1"/>
        <v>44997</v>
      </c>
      <c r="BG5" s="13">
        <f>BF5+1</f>
        <v>44998</v>
      </c>
      <c r="BH5" s="12">
        <f>BG5+1</f>
        <v>44999</v>
      </c>
      <c r="BI5" s="12">
        <f t="shared" ref="BI5:BM5" si="2">BH5+1</f>
        <v>45000</v>
      </c>
      <c r="BJ5" s="12">
        <f t="shared" si="2"/>
        <v>45001</v>
      </c>
      <c r="BK5" s="12">
        <f t="shared" si="2"/>
        <v>45002</v>
      </c>
      <c r="BL5" s="12">
        <f t="shared" si="2"/>
        <v>45003</v>
      </c>
      <c r="BM5" s="14">
        <f t="shared" si="2"/>
        <v>45004</v>
      </c>
      <c r="BN5" s="13">
        <f>BM5+1</f>
        <v>45005</v>
      </c>
      <c r="BO5" s="12">
        <f>BN5+1</f>
        <v>45006</v>
      </c>
      <c r="BP5" s="12">
        <f t="shared" ref="BP5" si="3">BO5+1</f>
        <v>45007</v>
      </c>
      <c r="BQ5" s="12">
        <f t="shared" ref="BQ5" si="4">BP5+1</f>
        <v>45008</v>
      </c>
      <c r="BR5" s="12">
        <f t="shared" ref="BR5" si="5">BQ5+1</f>
        <v>45009</v>
      </c>
      <c r="BS5" s="12">
        <f t="shared" ref="BS5" si="6">BR5+1</f>
        <v>45010</v>
      </c>
      <c r="BT5" s="14">
        <f t="shared" ref="BT5" si="7">BS5+1</f>
        <v>45011</v>
      </c>
      <c r="BU5" s="13">
        <f>BT5+1</f>
        <v>45012</v>
      </c>
      <c r="BV5" s="12">
        <f>BU5+1</f>
        <v>45013</v>
      </c>
      <c r="BW5" s="12">
        <f t="shared" ref="BW5" si="8">BV5+1</f>
        <v>45014</v>
      </c>
      <c r="BX5" s="12">
        <f t="shared" ref="BX5" si="9">BW5+1</f>
        <v>45015</v>
      </c>
      <c r="BY5" s="12">
        <f t="shared" ref="BY5" si="10">BX5+1</f>
        <v>45016</v>
      </c>
      <c r="BZ5" s="12">
        <f t="shared" ref="BZ5" si="11">BY5+1</f>
        <v>45017</v>
      </c>
      <c r="CA5" s="14">
        <f t="shared" ref="CA5" si="12">BZ5+1</f>
        <v>45018</v>
      </c>
      <c r="CB5" s="13">
        <f>CA5+1</f>
        <v>45019</v>
      </c>
      <c r="CC5" s="12">
        <f>CB5+1</f>
        <v>45020</v>
      </c>
      <c r="CD5" s="12">
        <f t="shared" ref="CD5" si="13">CC5+1</f>
        <v>45021</v>
      </c>
      <c r="CE5" s="12">
        <f t="shared" ref="CE5" si="14">CD5+1</f>
        <v>45022</v>
      </c>
      <c r="CF5" s="12">
        <f t="shared" ref="CF5" si="15">CE5+1</f>
        <v>45023</v>
      </c>
      <c r="CG5" s="12">
        <f t="shared" ref="CG5" si="16">CF5+1</f>
        <v>45024</v>
      </c>
      <c r="CH5" s="14">
        <f t="shared" ref="CH5" si="17">CG5+1</f>
        <v>45025</v>
      </c>
      <c r="CI5" s="13">
        <f>CH5+1</f>
        <v>45026</v>
      </c>
      <c r="CJ5" s="12">
        <f>CI5+1</f>
        <v>45027</v>
      </c>
      <c r="CK5" s="12">
        <f t="shared" ref="CK5" si="18">CJ5+1</f>
        <v>45028</v>
      </c>
      <c r="CL5" s="12">
        <f t="shared" ref="CL5" si="19">CK5+1</f>
        <v>45029</v>
      </c>
      <c r="CM5" s="12">
        <f t="shared" ref="CM5" si="20">CL5+1</f>
        <v>45030</v>
      </c>
      <c r="CN5" s="12">
        <f t="shared" ref="CN5" si="21">CM5+1</f>
        <v>45031</v>
      </c>
      <c r="CO5" s="14">
        <f t="shared" ref="CO5" si="22">CN5+1</f>
        <v>45032</v>
      </c>
      <c r="CP5" s="13">
        <f>CO5+1</f>
        <v>45033</v>
      </c>
      <c r="CQ5" s="12">
        <f>CP5+1</f>
        <v>45034</v>
      </c>
      <c r="CR5" s="12">
        <f t="shared" ref="CR5" si="23">CQ5+1</f>
        <v>45035</v>
      </c>
      <c r="CS5" s="12">
        <f t="shared" ref="CS5" si="24">CR5+1</f>
        <v>45036</v>
      </c>
      <c r="CT5" s="12">
        <f t="shared" ref="CT5" si="25">CS5+1</f>
        <v>45037</v>
      </c>
      <c r="CU5" s="12">
        <f t="shared" ref="CU5" si="26">CT5+1</f>
        <v>45038</v>
      </c>
      <c r="CV5" s="14">
        <f t="shared" ref="CV5" si="27">CU5+1</f>
        <v>45039</v>
      </c>
      <c r="CW5" s="13">
        <f>CV5+1</f>
        <v>45040</v>
      </c>
      <c r="CX5" s="12">
        <f>CW5+1</f>
        <v>45041</v>
      </c>
      <c r="CY5" s="12">
        <f t="shared" ref="CY5" si="28">CX5+1</f>
        <v>45042</v>
      </c>
      <c r="CZ5" s="12">
        <f t="shared" ref="CZ5" si="29">CY5+1</f>
        <v>45043</v>
      </c>
      <c r="DA5" s="12">
        <f t="shared" ref="DA5" si="30">CZ5+1</f>
        <v>45044</v>
      </c>
      <c r="DB5" s="12">
        <f t="shared" ref="DB5" si="31">DA5+1</f>
        <v>45045</v>
      </c>
      <c r="DC5" s="14">
        <f t="shared" ref="DC5" si="32">DB5+1</f>
        <v>45046</v>
      </c>
    </row>
    <row r="6" spans="1:107" ht="29.25" customHeight="1" thickBot="1" x14ac:dyDescent="0.25">
      <c r="A6" s="17"/>
      <c r="B6" s="10" t="s">
        <v>12</v>
      </c>
      <c r="C6" s="11" t="s">
        <v>3</v>
      </c>
      <c r="D6" s="11" t="s">
        <v>2</v>
      </c>
      <c r="E6" s="11" t="s">
        <v>8</v>
      </c>
      <c r="F6" s="11" t="s">
        <v>9</v>
      </c>
      <c r="G6" s="11" t="s">
        <v>58</v>
      </c>
      <c r="H6" s="11"/>
      <c r="I6" s="11" t="s">
        <v>10</v>
      </c>
      <c r="J6" s="60" t="str">
        <f t="shared" ref="J6" si="33">LEFT(TEXT(J5,"ddd"),1)</f>
        <v>M</v>
      </c>
      <c r="K6" s="60" t="str">
        <f t="shared" ref="K6:AS6" si="34">LEFT(TEXT(K5,"ddd"),1)</f>
        <v>T</v>
      </c>
      <c r="L6" s="60" t="str">
        <f t="shared" si="34"/>
        <v>W</v>
      </c>
      <c r="M6" s="60" t="str">
        <f t="shared" si="34"/>
        <v>T</v>
      </c>
      <c r="N6" s="60" t="str">
        <f t="shared" si="34"/>
        <v>F</v>
      </c>
      <c r="O6" s="60" t="str">
        <f t="shared" si="34"/>
        <v>S</v>
      </c>
      <c r="P6" s="60" t="str">
        <f t="shared" si="34"/>
        <v>S</v>
      </c>
      <c r="Q6" s="60" t="str">
        <f t="shared" si="34"/>
        <v>M</v>
      </c>
      <c r="R6" s="60" t="str">
        <f t="shared" si="34"/>
        <v>T</v>
      </c>
      <c r="S6" s="60" t="str">
        <f t="shared" si="34"/>
        <v>W</v>
      </c>
      <c r="T6" s="60" t="str">
        <f t="shared" si="34"/>
        <v>T</v>
      </c>
      <c r="U6" s="60" t="str">
        <f t="shared" si="34"/>
        <v>F</v>
      </c>
      <c r="V6" s="60" t="str">
        <f t="shared" si="34"/>
        <v>S</v>
      </c>
      <c r="W6" s="60" t="str">
        <f t="shared" si="34"/>
        <v>S</v>
      </c>
      <c r="X6" s="60" t="str">
        <f t="shared" si="34"/>
        <v>M</v>
      </c>
      <c r="Y6" s="60" t="str">
        <f t="shared" si="34"/>
        <v>T</v>
      </c>
      <c r="Z6" s="60" t="str">
        <f t="shared" si="34"/>
        <v>W</v>
      </c>
      <c r="AA6" s="60" t="str">
        <f t="shared" si="34"/>
        <v>T</v>
      </c>
      <c r="AB6" s="60" t="str">
        <f t="shared" si="34"/>
        <v>F</v>
      </c>
      <c r="AC6" s="60" t="str">
        <f t="shared" si="34"/>
        <v>S</v>
      </c>
      <c r="AD6" s="60" t="str">
        <f t="shared" si="34"/>
        <v>S</v>
      </c>
      <c r="AE6" s="60" t="str">
        <f t="shared" si="34"/>
        <v>M</v>
      </c>
      <c r="AF6" s="60" t="str">
        <f t="shared" si="34"/>
        <v>T</v>
      </c>
      <c r="AG6" s="60" t="str">
        <f t="shared" si="34"/>
        <v>W</v>
      </c>
      <c r="AH6" s="60" t="str">
        <f t="shared" si="34"/>
        <v>T</v>
      </c>
      <c r="AI6" s="60" t="str">
        <f t="shared" si="34"/>
        <v>F</v>
      </c>
      <c r="AJ6" s="60" t="str">
        <f t="shared" si="34"/>
        <v>S</v>
      </c>
      <c r="AK6" s="60" t="str">
        <f t="shared" si="34"/>
        <v>S</v>
      </c>
      <c r="AL6" s="60" t="str">
        <f t="shared" si="34"/>
        <v>M</v>
      </c>
      <c r="AM6" s="60" t="str">
        <f t="shared" si="34"/>
        <v>T</v>
      </c>
      <c r="AN6" s="60" t="str">
        <f t="shared" si="34"/>
        <v>W</v>
      </c>
      <c r="AO6" s="60" t="str">
        <f t="shared" si="34"/>
        <v>T</v>
      </c>
      <c r="AP6" s="60" t="str">
        <f t="shared" si="34"/>
        <v>F</v>
      </c>
      <c r="AQ6" s="60" t="str">
        <f t="shared" si="34"/>
        <v>S</v>
      </c>
      <c r="AR6" s="60" t="str">
        <f t="shared" si="34"/>
        <v>S</v>
      </c>
      <c r="AS6" s="60" t="str">
        <f t="shared" si="34"/>
        <v>M</v>
      </c>
      <c r="AT6" s="60" t="str">
        <f t="shared" ref="AT6:BM6" si="35">LEFT(TEXT(AT5,"ddd"),1)</f>
        <v>T</v>
      </c>
      <c r="AU6" s="60" t="str">
        <f t="shared" si="35"/>
        <v>W</v>
      </c>
      <c r="AV6" s="60" t="str">
        <f t="shared" si="35"/>
        <v>T</v>
      </c>
      <c r="AW6" s="60" t="str">
        <f t="shared" si="35"/>
        <v>F</v>
      </c>
      <c r="AX6" s="60" t="str">
        <f t="shared" si="35"/>
        <v>S</v>
      </c>
      <c r="AY6" s="60" t="str">
        <f t="shared" si="35"/>
        <v>S</v>
      </c>
      <c r="AZ6" s="60" t="str">
        <f t="shared" si="35"/>
        <v>M</v>
      </c>
      <c r="BA6" s="60" t="str">
        <f t="shared" si="35"/>
        <v>T</v>
      </c>
      <c r="BB6" s="60" t="str">
        <f t="shared" si="35"/>
        <v>W</v>
      </c>
      <c r="BC6" s="60" t="str">
        <f t="shared" si="35"/>
        <v>T</v>
      </c>
      <c r="BD6" s="60" t="str">
        <f t="shared" si="35"/>
        <v>F</v>
      </c>
      <c r="BE6" s="60" t="str">
        <f t="shared" si="35"/>
        <v>S</v>
      </c>
      <c r="BF6" s="60" t="str">
        <f t="shared" si="35"/>
        <v>S</v>
      </c>
      <c r="BG6" s="60" t="str">
        <f t="shared" si="35"/>
        <v>M</v>
      </c>
      <c r="BH6" s="60" t="str">
        <f t="shared" si="35"/>
        <v>T</v>
      </c>
      <c r="BI6" s="60" t="str">
        <f t="shared" si="35"/>
        <v>W</v>
      </c>
      <c r="BJ6" s="60" t="str">
        <f t="shared" si="35"/>
        <v>T</v>
      </c>
      <c r="BK6" s="60" t="str">
        <f t="shared" si="35"/>
        <v>F</v>
      </c>
      <c r="BL6" s="60" t="str">
        <f t="shared" si="35"/>
        <v>S</v>
      </c>
      <c r="BM6" s="60" t="str">
        <f t="shared" si="35"/>
        <v>S</v>
      </c>
      <c r="BN6" s="60" t="str">
        <f t="shared" ref="BN6:CA6" si="36">LEFT(TEXT(BN5,"ddd"),1)</f>
        <v>M</v>
      </c>
      <c r="BO6" s="60" t="str">
        <f t="shared" si="36"/>
        <v>T</v>
      </c>
      <c r="BP6" s="60" t="str">
        <f t="shared" si="36"/>
        <v>W</v>
      </c>
      <c r="BQ6" s="60" t="str">
        <f t="shared" si="36"/>
        <v>T</v>
      </c>
      <c r="BR6" s="60" t="str">
        <f t="shared" si="36"/>
        <v>F</v>
      </c>
      <c r="BS6" s="60" t="str">
        <f t="shared" si="36"/>
        <v>S</v>
      </c>
      <c r="BT6" s="60" t="str">
        <f t="shared" si="36"/>
        <v>S</v>
      </c>
      <c r="BU6" s="60" t="str">
        <f t="shared" si="36"/>
        <v>M</v>
      </c>
      <c r="BV6" s="60" t="str">
        <f t="shared" si="36"/>
        <v>T</v>
      </c>
      <c r="BW6" s="60" t="str">
        <f t="shared" si="36"/>
        <v>W</v>
      </c>
      <c r="BX6" s="60" t="str">
        <f t="shared" si="36"/>
        <v>T</v>
      </c>
      <c r="BY6" s="60" t="str">
        <f t="shared" si="36"/>
        <v>F</v>
      </c>
      <c r="BZ6" s="60" t="str">
        <f t="shared" si="36"/>
        <v>S</v>
      </c>
      <c r="CA6" s="60" t="str">
        <f t="shared" si="36"/>
        <v>S</v>
      </c>
      <c r="CB6" s="60" t="str">
        <f t="shared" ref="CB6:DC6" si="37">LEFT(TEXT(CB5,"ddd"),1)</f>
        <v>M</v>
      </c>
      <c r="CC6" s="60" t="str">
        <f t="shared" si="37"/>
        <v>T</v>
      </c>
      <c r="CD6" s="60" t="str">
        <f t="shared" si="37"/>
        <v>W</v>
      </c>
      <c r="CE6" s="60" t="str">
        <f t="shared" si="37"/>
        <v>T</v>
      </c>
      <c r="CF6" s="60" t="str">
        <f t="shared" si="37"/>
        <v>F</v>
      </c>
      <c r="CG6" s="60" t="str">
        <f t="shared" si="37"/>
        <v>S</v>
      </c>
      <c r="CH6" s="60" t="str">
        <f t="shared" si="37"/>
        <v>S</v>
      </c>
      <c r="CI6" s="60" t="str">
        <f t="shared" si="37"/>
        <v>M</v>
      </c>
      <c r="CJ6" s="60" t="str">
        <f t="shared" si="37"/>
        <v>T</v>
      </c>
      <c r="CK6" s="60" t="str">
        <f t="shared" si="37"/>
        <v>W</v>
      </c>
      <c r="CL6" s="60" t="str">
        <f t="shared" si="37"/>
        <v>T</v>
      </c>
      <c r="CM6" s="60" t="str">
        <f t="shared" si="37"/>
        <v>F</v>
      </c>
      <c r="CN6" s="60" t="str">
        <f t="shared" si="37"/>
        <v>S</v>
      </c>
      <c r="CO6" s="60" t="str">
        <f t="shared" si="37"/>
        <v>S</v>
      </c>
      <c r="CP6" s="60" t="str">
        <f t="shared" si="37"/>
        <v>M</v>
      </c>
      <c r="CQ6" s="60" t="str">
        <f t="shared" si="37"/>
        <v>T</v>
      </c>
      <c r="CR6" s="60" t="str">
        <f t="shared" si="37"/>
        <v>W</v>
      </c>
      <c r="CS6" s="60" t="str">
        <f t="shared" si="37"/>
        <v>T</v>
      </c>
      <c r="CT6" s="60" t="str">
        <f t="shared" si="37"/>
        <v>F</v>
      </c>
      <c r="CU6" s="60" t="str">
        <f t="shared" si="37"/>
        <v>S</v>
      </c>
      <c r="CV6" s="60" t="str">
        <f t="shared" si="37"/>
        <v>S</v>
      </c>
      <c r="CW6" s="60" t="str">
        <f t="shared" si="37"/>
        <v>M</v>
      </c>
      <c r="CX6" s="60" t="str">
        <f t="shared" si="37"/>
        <v>T</v>
      </c>
      <c r="CY6" s="60" t="str">
        <f t="shared" si="37"/>
        <v>W</v>
      </c>
      <c r="CZ6" s="60" t="str">
        <f t="shared" si="37"/>
        <v>T</v>
      </c>
      <c r="DA6" s="60" t="str">
        <f t="shared" si="37"/>
        <v>F</v>
      </c>
      <c r="DB6" s="60" t="str">
        <f t="shared" si="37"/>
        <v>S</v>
      </c>
      <c r="DC6" s="60" t="str">
        <f t="shared" si="37"/>
        <v>S</v>
      </c>
    </row>
    <row r="7" spans="1:107" s="3" customFormat="1" ht="22" thickBot="1" x14ac:dyDescent="0.25">
      <c r="A7" s="17"/>
      <c r="B7" s="18"/>
      <c r="C7" s="19"/>
      <c r="D7" s="20"/>
      <c r="E7" s="21"/>
      <c r="F7" s="22"/>
      <c r="G7" s="70"/>
      <c r="H7" s="61"/>
      <c r="I7" s="61" t="str">
        <f t="shared" ref="I7:I41" si="38">IF(OR(ISBLANK(task_start),ISBLANK(task_end)),"",task_end-task_start+1)</f>
        <v/>
      </c>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row>
    <row r="8" spans="1:107" s="3" customFormat="1" ht="22" thickBot="1" x14ac:dyDescent="0.25">
      <c r="A8" s="17"/>
      <c r="B8" s="112" t="s">
        <v>33</v>
      </c>
      <c r="C8" s="23"/>
      <c r="D8" s="24"/>
      <c r="E8" s="25"/>
      <c r="F8" s="26"/>
      <c r="G8" s="71"/>
      <c r="H8" s="61"/>
      <c r="I8" s="61" t="str">
        <f t="shared" si="38"/>
        <v/>
      </c>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row>
    <row r="9" spans="1:107" s="3" customFormat="1" ht="22" thickBot="1" x14ac:dyDescent="0.25">
      <c r="A9" s="17"/>
      <c r="B9" s="27" t="s">
        <v>37</v>
      </c>
      <c r="C9" s="28"/>
      <c r="D9" s="90">
        <v>0.3</v>
      </c>
      <c r="E9" s="91">
        <v>44958</v>
      </c>
      <c r="F9" s="91">
        <v>44961</v>
      </c>
      <c r="G9" s="77">
        <f>NETWORKDAYS(E9,F9,B$46:B$57)</f>
        <v>3</v>
      </c>
      <c r="H9" s="61"/>
      <c r="I9" s="61">
        <f t="shared" si="38"/>
        <v>4</v>
      </c>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row>
    <row r="10" spans="1:107" s="3" customFormat="1" ht="22" thickBot="1" x14ac:dyDescent="0.25">
      <c r="A10" s="17"/>
      <c r="B10" s="27" t="s">
        <v>27</v>
      </c>
      <c r="C10" s="28"/>
      <c r="D10" s="90">
        <v>0.6</v>
      </c>
      <c r="E10" s="91">
        <v>44962</v>
      </c>
      <c r="F10" s="91">
        <v>44964</v>
      </c>
      <c r="G10" s="77">
        <f t="shared" ref="G10:G37" si="39">NETWORKDAYS(E10,F10,B$46:B$57)</f>
        <v>2</v>
      </c>
      <c r="H10" s="61"/>
      <c r="I10" s="61">
        <f t="shared" si="38"/>
        <v>3</v>
      </c>
      <c r="J10" s="62"/>
      <c r="K10" s="62"/>
      <c r="L10" s="62"/>
      <c r="M10" s="62"/>
      <c r="N10" s="62"/>
      <c r="O10" s="62"/>
      <c r="P10" s="62"/>
      <c r="Q10" s="62"/>
      <c r="R10" s="62"/>
      <c r="S10" s="62"/>
      <c r="T10" s="62"/>
      <c r="U10" s="62"/>
      <c r="V10" s="63"/>
      <c r="W10" s="63"/>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row>
    <row r="11" spans="1:107" s="3" customFormat="1" ht="22" thickBot="1" x14ac:dyDescent="0.25">
      <c r="A11" s="17"/>
      <c r="B11" s="27" t="s">
        <v>38</v>
      </c>
      <c r="C11" s="28"/>
      <c r="D11" s="90">
        <v>0.5</v>
      </c>
      <c r="E11" s="91">
        <v>44965</v>
      </c>
      <c r="F11" s="91">
        <v>44969</v>
      </c>
      <c r="G11" s="77">
        <f t="shared" si="39"/>
        <v>3</v>
      </c>
      <c r="H11" s="61"/>
      <c r="I11" s="61">
        <f t="shared" si="38"/>
        <v>5</v>
      </c>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row>
    <row r="12" spans="1:107" s="3" customFormat="1" ht="22" thickBot="1" x14ac:dyDescent="0.25">
      <c r="A12" s="17"/>
      <c r="B12" s="27" t="s">
        <v>28</v>
      </c>
      <c r="C12" s="28"/>
      <c r="D12" s="90">
        <v>0.25</v>
      </c>
      <c r="E12" s="91">
        <v>44970</v>
      </c>
      <c r="F12" s="91">
        <v>44972</v>
      </c>
      <c r="G12" s="77">
        <f t="shared" si="39"/>
        <v>3</v>
      </c>
      <c r="H12" s="61"/>
      <c r="I12" s="61">
        <f t="shared" si="38"/>
        <v>3</v>
      </c>
      <c r="J12" s="62"/>
      <c r="K12" s="62"/>
      <c r="L12" s="62"/>
      <c r="M12" s="62"/>
      <c r="N12" s="62"/>
      <c r="O12" s="62"/>
      <c r="P12" s="62"/>
      <c r="Q12" s="62"/>
      <c r="R12" s="62"/>
      <c r="S12" s="62"/>
      <c r="T12" s="62"/>
      <c r="U12" s="62"/>
      <c r="V12" s="62"/>
      <c r="W12" s="62"/>
      <c r="X12" s="62"/>
      <c r="Y12" s="62"/>
      <c r="Z12" s="63"/>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row>
    <row r="13" spans="1:107" s="3" customFormat="1" ht="22" thickBot="1" x14ac:dyDescent="0.25">
      <c r="A13" s="17"/>
      <c r="B13" s="27" t="s">
        <v>29</v>
      </c>
      <c r="C13" s="28"/>
      <c r="D13" s="90"/>
      <c r="E13" s="91">
        <v>44973</v>
      </c>
      <c r="F13" s="91">
        <v>44979</v>
      </c>
      <c r="G13" s="77">
        <f t="shared" si="39"/>
        <v>5</v>
      </c>
      <c r="H13" s="61"/>
      <c r="I13" s="61">
        <f t="shared" si="38"/>
        <v>7</v>
      </c>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row>
    <row r="14" spans="1:107" s="3" customFormat="1" ht="22" thickBot="1" x14ac:dyDescent="0.25">
      <c r="A14" s="17"/>
      <c r="B14" s="113" t="s">
        <v>34</v>
      </c>
      <c r="C14" s="29"/>
      <c r="D14" s="92"/>
      <c r="E14" s="93"/>
      <c r="F14" s="93"/>
      <c r="G14" s="72"/>
      <c r="H14" s="61"/>
      <c r="I14" s="61" t="str">
        <f t="shared" si="38"/>
        <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row>
    <row r="15" spans="1:107" s="3" customFormat="1" ht="22" thickBot="1" x14ac:dyDescent="0.25">
      <c r="A15" s="17"/>
      <c r="B15" s="30" t="s">
        <v>30</v>
      </c>
      <c r="C15" s="31"/>
      <c r="D15" s="94">
        <v>0.5</v>
      </c>
      <c r="E15" s="95">
        <v>44980</v>
      </c>
      <c r="F15" s="95">
        <v>44985</v>
      </c>
      <c r="G15" s="77">
        <f t="shared" si="39"/>
        <v>4</v>
      </c>
      <c r="H15" s="61"/>
      <c r="I15" s="61">
        <f t="shared" si="38"/>
        <v>6</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row>
    <row r="16" spans="1:107" s="3" customFormat="1" ht="22" thickBot="1" x14ac:dyDescent="0.25">
      <c r="A16" s="17"/>
      <c r="B16" s="30" t="s">
        <v>31</v>
      </c>
      <c r="C16" s="31"/>
      <c r="D16" s="94">
        <v>0.5</v>
      </c>
      <c r="E16" s="95">
        <v>44986</v>
      </c>
      <c r="F16" s="95">
        <v>44990</v>
      </c>
      <c r="G16" s="77">
        <f t="shared" si="39"/>
        <v>3</v>
      </c>
      <c r="H16" s="61"/>
      <c r="I16" s="61">
        <f t="shared" si="38"/>
        <v>5</v>
      </c>
      <c r="J16" s="62"/>
      <c r="K16" s="62"/>
      <c r="L16" s="62"/>
      <c r="M16" s="62"/>
      <c r="N16" s="62"/>
      <c r="O16" s="62"/>
      <c r="P16" s="62"/>
      <c r="Q16" s="62"/>
      <c r="R16" s="62"/>
      <c r="S16" s="62"/>
      <c r="T16" s="62"/>
      <c r="U16" s="62"/>
      <c r="V16" s="63"/>
      <c r="W16" s="63"/>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row>
    <row r="17" spans="1:107" s="3" customFormat="1" ht="22" thickBot="1" x14ac:dyDescent="0.25">
      <c r="A17" s="17"/>
      <c r="B17" s="30" t="s">
        <v>39</v>
      </c>
      <c r="C17" s="31"/>
      <c r="D17" s="94"/>
      <c r="E17" s="95">
        <v>44991</v>
      </c>
      <c r="F17" s="95">
        <v>44995</v>
      </c>
      <c r="G17" s="77">
        <f t="shared" si="39"/>
        <v>5</v>
      </c>
      <c r="H17" s="61"/>
      <c r="I17" s="61">
        <f t="shared" si="38"/>
        <v>5</v>
      </c>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row>
    <row r="18" spans="1:107" s="3" customFormat="1" ht="22" thickBot="1" x14ac:dyDescent="0.25">
      <c r="A18" s="17"/>
      <c r="B18" s="30" t="s">
        <v>40</v>
      </c>
      <c r="C18" s="31"/>
      <c r="D18" s="94"/>
      <c r="E18" s="95">
        <v>44997</v>
      </c>
      <c r="F18" s="95">
        <v>45005</v>
      </c>
      <c r="G18" s="77">
        <f t="shared" si="39"/>
        <v>6</v>
      </c>
      <c r="H18" s="61"/>
      <c r="I18" s="61">
        <f t="shared" si="38"/>
        <v>9</v>
      </c>
      <c r="J18" s="62"/>
      <c r="K18" s="62"/>
      <c r="L18" s="62"/>
      <c r="M18" s="62"/>
      <c r="N18" s="62"/>
      <c r="O18" s="62"/>
      <c r="P18" s="62"/>
      <c r="Q18" s="62"/>
      <c r="R18" s="62"/>
      <c r="S18" s="62"/>
      <c r="T18" s="62"/>
      <c r="U18" s="62"/>
      <c r="V18" s="62"/>
      <c r="W18" s="62"/>
      <c r="X18" s="62"/>
      <c r="Y18" s="62"/>
      <c r="Z18" s="63"/>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110"/>
      <c r="BG18" s="110"/>
      <c r="BH18" s="62"/>
      <c r="BI18" s="110"/>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row>
    <row r="19" spans="1:107" s="3" customFormat="1" ht="22" thickBot="1" x14ac:dyDescent="0.25">
      <c r="A19" s="17"/>
      <c r="B19" s="30" t="s">
        <v>41</v>
      </c>
      <c r="C19" s="31"/>
      <c r="D19" s="94"/>
      <c r="E19" s="95">
        <v>45006</v>
      </c>
      <c r="F19" s="95">
        <v>45006</v>
      </c>
      <c r="G19" s="77">
        <f t="shared" si="39"/>
        <v>0</v>
      </c>
      <c r="H19" s="61"/>
      <c r="I19" s="61">
        <f t="shared" si="38"/>
        <v>1</v>
      </c>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row>
    <row r="20" spans="1:107" s="3" customFormat="1" ht="22" thickBot="1" x14ac:dyDescent="0.25">
      <c r="A20" s="17"/>
      <c r="B20" s="114" t="s">
        <v>35</v>
      </c>
      <c r="C20" s="32"/>
      <c r="D20" s="96"/>
      <c r="E20" s="97"/>
      <c r="F20" s="97"/>
      <c r="G20" s="73"/>
      <c r="H20" s="61"/>
      <c r="I20" s="61" t="str">
        <f t="shared" si="38"/>
        <v/>
      </c>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row>
    <row r="21" spans="1:107" s="3" customFormat="1" ht="22" thickBot="1" x14ac:dyDescent="0.25">
      <c r="A21" s="17"/>
      <c r="B21" s="33" t="s">
        <v>42</v>
      </c>
      <c r="C21" s="34"/>
      <c r="D21" s="98"/>
      <c r="E21" s="99">
        <v>44991</v>
      </c>
      <c r="F21" s="99">
        <v>44992</v>
      </c>
      <c r="G21" s="77">
        <f t="shared" si="39"/>
        <v>2</v>
      </c>
      <c r="H21" s="61"/>
      <c r="I21" s="61">
        <f t="shared" si="38"/>
        <v>2</v>
      </c>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row>
    <row r="22" spans="1:107" s="3" customFormat="1" ht="22" thickBot="1" x14ac:dyDescent="0.25">
      <c r="A22" s="17"/>
      <c r="B22" s="33" t="s">
        <v>43</v>
      </c>
      <c r="C22" s="34"/>
      <c r="D22" s="98"/>
      <c r="E22" s="99">
        <v>44993</v>
      </c>
      <c r="F22" s="99">
        <v>44995</v>
      </c>
      <c r="G22" s="77">
        <f t="shared" si="39"/>
        <v>3</v>
      </c>
      <c r="H22" s="61"/>
      <c r="I22" s="61">
        <f t="shared" si="38"/>
        <v>3</v>
      </c>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row>
    <row r="23" spans="1:107" s="3" customFormat="1" ht="22" thickBot="1" x14ac:dyDescent="0.25">
      <c r="A23" s="17"/>
      <c r="B23" s="33" t="s">
        <v>44</v>
      </c>
      <c r="C23" s="34"/>
      <c r="D23" s="98"/>
      <c r="E23" s="99">
        <v>44996</v>
      </c>
      <c r="F23" s="99">
        <v>45005</v>
      </c>
      <c r="G23" s="77">
        <f t="shared" si="39"/>
        <v>6</v>
      </c>
      <c r="H23" s="61"/>
      <c r="I23" s="61">
        <f t="shared" si="38"/>
        <v>10</v>
      </c>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row>
    <row r="24" spans="1:107" s="3" customFormat="1" ht="22" thickBot="1" x14ac:dyDescent="0.25">
      <c r="A24" s="17"/>
      <c r="B24" s="33" t="s">
        <v>45</v>
      </c>
      <c r="C24" s="34"/>
      <c r="D24" s="98"/>
      <c r="E24" s="99">
        <v>45005</v>
      </c>
      <c r="F24" s="99">
        <v>45007</v>
      </c>
      <c r="G24" s="77">
        <f t="shared" si="39"/>
        <v>2</v>
      </c>
      <c r="H24" s="61"/>
      <c r="I24" s="61">
        <f t="shared" si="38"/>
        <v>3</v>
      </c>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row>
    <row r="25" spans="1:107" s="3" customFormat="1" ht="22" thickBot="1" x14ac:dyDescent="0.25">
      <c r="A25" s="17"/>
      <c r="B25" s="33" t="s">
        <v>46</v>
      </c>
      <c r="C25" s="34"/>
      <c r="D25" s="98"/>
      <c r="E25" s="99">
        <v>45005</v>
      </c>
      <c r="F25" s="99">
        <v>45015</v>
      </c>
      <c r="G25" s="77">
        <f t="shared" si="39"/>
        <v>8</v>
      </c>
      <c r="H25" s="61"/>
      <c r="I25" s="61">
        <f t="shared" si="38"/>
        <v>11</v>
      </c>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row>
    <row r="26" spans="1:107" s="3" customFormat="1" ht="22" thickBot="1" x14ac:dyDescent="0.25">
      <c r="A26" s="17"/>
      <c r="B26" s="115" t="s">
        <v>36</v>
      </c>
      <c r="C26" s="35"/>
      <c r="D26" s="100"/>
      <c r="E26" s="101"/>
      <c r="F26" s="101"/>
      <c r="G26" s="74"/>
      <c r="H26" s="61"/>
      <c r="I26" s="61" t="str">
        <f t="shared" si="38"/>
        <v/>
      </c>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row>
    <row r="27" spans="1:107" s="3" customFormat="1" ht="22" thickBot="1" x14ac:dyDescent="0.25">
      <c r="A27" s="17"/>
      <c r="B27" s="36" t="s">
        <v>47</v>
      </c>
      <c r="C27" s="37"/>
      <c r="D27" s="102"/>
      <c r="E27" s="103">
        <v>45005</v>
      </c>
      <c r="F27" s="103">
        <v>45012</v>
      </c>
      <c r="G27" s="77">
        <f t="shared" si="39"/>
        <v>5</v>
      </c>
      <c r="H27" s="61"/>
      <c r="I27" s="61">
        <f t="shared" si="38"/>
        <v>8</v>
      </c>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row>
    <row r="28" spans="1:107" s="3" customFormat="1" ht="22" thickBot="1" x14ac:dyDescent="0.25">
      <c r="A28" s="17"/>
      <c r="B28" s="36" t="s">
        <v>48</v>
      </c>
      <c r="C28" s="37"/>
      <c r="D28" s="102"/>
      <c r="E28" s="103">
        <v>45017</v>
      </c>
      <c r="F28" s="103">
        <v>45031</v>
      </c>
      <c r="G28" s="77">
        <f t="shared" si="39"/>
        <v>8</v>
      </c>
      <c r="H28" s="61"/>
      <c r="I28" s="61">
        <f t="shared" si="38"/>
        <v>15</v>
      </c>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row>
    <row r="29" spans="1:107" s="3" customFormat="1" ht="22" thickBot="1" x14ac:dyDescent="0.25">
      <c r="A29" s="17"/>
      <c r="B29" s="36" t="s">
        <v>32</v>
      </c>
      <c r="C29" s="37"/>
      <c r="D29" s="102"/>
      <c r="E29" s="103">
        <v>45026</v>
      </c>
      <c r="F29" s="103">
        <v>45028</v>
      </c>
      <c r="G29" s="77">
        <f t="shared" si="39"/>
        <v>2</v>
      </c>
      <c r="H29" s="61"/>
      <c r="I29" s="61">
        <f t="shared" si="38"/>
        <v>3</v>
      </c>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row>
    <row r="30" spans="1:107" s="3" customFormat="1" ht="22" thickBot="1" x14ac:dyDescent="0.25">
      <c r="A30" s="17"/>
      <c r="B30" s="36" t="s">
        <v>49</v>
      </c>
      <c r="C30" s="37"/>
      <c r="D30" s="102"/>
      <c r="E30" s="103">
        <v>45028</v>
      </c>
      <c r="F30" s="103">
        <v>45031</v>
      </c>
      <c r="G30" s="77">
        <f t="shared" si="39"/>
        <v>3</v>
      </c>
      <c r="H30" s="61"/>
      <c r="I30" s="61">
        <f t="shared" si="38"/>
        <v>4</v>
      </c>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row>
    <row r="31" spans="1:107" s="3" customFormat="1" ht="22" thickBot="1" x14ac:dyDescent="0.25">
      <c r="A31" s="17"/>
      <c r="B31" s="36" t="s">
        <v>55</v>
      </c>
      <c r="C31" s="37"/>
      <c r="D31" s="102"/>
      <c r="E31" s="103">
        <v>45036</v>
      </c>
      <c r="F31" s="103">
        <v>45038</v>
      </c>
      <c r="G31" s="77">
        <f t="shared" si="39"/>
        <v>2</v>
      </c>
      <c r="H31" s="61"/>
      <c r="I31" s="61">
        <f t="shared" si="38"/>
        <v>3</v>
      </c>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row>
    <row r="32" spans="1:107" s="3" customFormat="1" ht="22" thickBot="1" x14ac:dyDescent="0.25">
      <c r="A32" s="17"/>
      <c r="B32" s="116" t="s">
        <v>54</v>
      </c>
      <c r="C32" s="38"/>
      <c r="D32" s="104"/>
      <c r="E32" s="105"/>
      <c r="F32" s="105"/>
      <c r="G32" s="75"/>
      <c r="H32" s="61"/>
      <c r="I32" s="61" t="str">
        <f t="shared" si="38"/>
        <v/>
      </c>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row>
    <row r="33" spans="1:107" s="3" customFormat="1" ht="22" thickBot="1" x14ac:dyDescent="0.25">
      <c r="A33" s="17"/>
      <c r="B33" s="39" t="s">
        <v>50</v>
      </c>
      <c r="C33" s="40"/>
      <c r="D33" s="106"/>
      <c r="E33" s="107">
        <v>45029</v>
      </c>
      <c r="F33" s="107">
        <v>45030</v>
      </c>
      <c r="G33" s="77">
        <f t="shared" si="39"/>
        <v>2</v>
      </c>
      <c r="H33" s="61"/>
      <c r="I33" s="61">
        <f t="shared" si="38"/>
        <v>2</v>
      </c>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row>
    <row r="34" spans="1:107" s="3" customFormat="1" ht="22" thickBot="1" x14ac:dyDescent="0.25">
      <c r="A34" s="17"/>
      <c r="B34" s="39" t="s">
        <v>60</v>
      </c>
      <c r="C34" s="40"/>
      <c r="D34" s="106"/>
      <c r="E34" s="107">
        <v>45032</v>
      </c>
      <c r="F34" s="107">
        <v>45032</v>
      </c>
      <c r="G34" s="77">
        <f t="shared" si="39"/>
        <v>0</v>
      </c>
      <c r="H34" s="61"/>
      <c r="I34" s="61">
        <f t="shared" si="38"/>
        <v>1</v>
      </c>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row>
    <row r="35" spans="1:107" s="3" customFormat="1" ht="22" thickBot="1" x14ac:dyDescent="0.25">
      <c r="A35" s="17"/>
      <c r="B35" s="39" t="s">
        <v>51</v>
      </c>
      <c r="C35" s="40"/>
      <c r="D35" s="106"/>
      <c r="E35" s="107">
        <v>45034</v>
      </c>
      <c r="F35" s="107">
        <v>45036</v>
      </c>
      <c r="G35" s="77">
        <f t="shared" si="39"/>
        <v>3</v>
      </c>
      <c r="H35" s="61"/>
      <c r="I35" s="61">
        <f t="shared" si="38"/>
        <v>3</v>
      </c>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row>
    <row r="36" spans="1:107" s="3" customFormat="1" ht="22" thickBot="1" x14ac:dyDescent="0.25">
      <c r="A36" s="17"/>
      <c r="B36" s="39" t="s">
        <v>52</v>
      </c>
      <c r="C36" s="40"/>
      <c r="D36" s="106"/>
      <c r="E36" s="107">
        <v>45040</v>
      </c>
      <c r="F36" s="107">
        <v>45041</v>
      </c>
      <c r="G36" s="77">
        <f t="shared" si="39"/>
        <v>2</v>
      </c>
      <c r="H36" s="61"/>
      <c r="I36" s="61">
        <f t="shared" si="38"/>
        <v>2</v>
      </c>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row>
    <row r="37" spans="1:107" s="3" customFormat="1" ht="22" thickBot="1" x14ac:dyDescent="0.25">
      <c r="A37" s="17"/>
      <c r="B37" s="39" t="s">
        <v>53</v>
      </c>
      <c r="C37" s="40"/>
      <c r="D37" s="106"/>
      <c r="E37" s="107">
        <v>45046</v>
      </c>
      <c r="F37" s="107">
        <v>45047</v>
      </c>
      <c r="G37" s="77">
        <f t="shared" si="39"/>
        <v>0</v>
      </c>
      <c r="H37" s="61"/>
      <c r="I37" s="61">
        <f t="shared" si="38"/>
        <v>2</v>
      </c>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row>
    <row r="38" spans="1:107" s="3" customFormat="1" ht="22" thickBot="1" x14ac:dyDescent="0.25">
      <c r="A38" s="17"/>
      <c r="B38" s="18"/>
      <c r="C38" s="19"/>
      <c r="D38" s="108"/>
      <c r="E38" s="109"/>
      <c r="F38" s="109"/>
      <c r="G38" s="70"/>
      <c r="H38" s="61"/>
      <c r="I38" s="61" t="str">
        <f t="shared" si="38"/>
        <v/>
      </c>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row>
    <row r="39" spans="1:107" s="3" customFormat="1" ht="22" thickBot="1" x14ac:dyDescent="0.25">
      <c r="A39" s="17"/>
      <c r="B39" s="18"/>
      <c r="C39" s="19"/>
      <c r="D39" s="108"/>
      <c r="E39" s="109"/>
      <c r="F39" s="109"/>
      <c r="G39" s="70"/>
      <c r="H39" s="61"/>
      <c r="I39" s="61" t="str">
        <f t="shared" si="38"/>
        <v/>
      </c>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row>
    <row r="40" spans="1:107" s="3" customFormat="1" ht="22" thickBot="1" x14ac:dyDescent="0.25">
      <c r="A40" s="17"/>
      <c r="B40" s="18"/>
      <c r="C40" s="19"/>
      <c r="D40" s="108"/>
      <c r="E40" s="109"/>
      <c r="F40" s="109"/>
      <c r="G40" s="86">
        <f>SUM(G14:G39)</f>
        <v>66</v>
      </c>
      <c r="H40" s="61"/>
      <c r="I40" s="61" t="str">
        <f t="shared" si="38"/>
        <v/>
      </c>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row>
    <row r="41" spans="1:107" s="3" customFormat="1" ht="22" thickBot="1" x14ac:dyDescent="0.25">
      <c r="A41" s="17"/>
      <c r="B41" s="41" t="s">
        <v>0</v>
      </c>
      <c r="C41" s="42"/>
      <c r="D41" s="43"/>
      <c r="E41" s="44"/>
      <c r="F41" s="45"/>
      <c r="G41" s="76"/>
      <c r="H41" s="64"/>
      <c r="I41" s="64" t="str">
        <f t="shared" si="38"/>
        <v/>
      </c>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row>
    <row r="42" spans="1:107" x14ac:dyDescent="0.2">
      <c r="A42" s="6"/>
      <c r="H42" s="6"/>
    </row>
    <row r="43" spans="1:107" x14ac:dyDescent="0.2">
      <c r="A43" s="6"/>
      <c r="H43" s="6"/>
    </row>
    <row r="44" spans="1:107" ht="19" x14ac:dyDescent="0.25">
      <c r="B44" s="9" t="s">
        <v>71</v>
      </c>
      <c r="C44" s="16"/>
      <c r="F44" s="56"/>
      <c r="G44" s="56"/>
    </row>
    <row r="45" spans="1:107" ht="16" x14ac:dyDescent="0.2">
      <c r="B45" s="80" t="s">
        <v>72</v>
      </c>
      <c r="C45" s="81"/>
      <c r="D45" s="66"/>
      <c r="F45" s="85"/>
      <c r="G45" s="56"/>
    </row>
    <row r="46" spans="1:107" x14ac:dyDescent="0.2">
      <c r="B46" s="87">
        <v>44927</v>
      </c>
      <c r="C46" t="s">
        <v>69</v>
      </c>
      <c r="D46" s="67"/>
    </row>
    <row r="47" spans="1:107" ht="16" x14ac:dyDescent="0.2">
      <c r="B47" s="88">
        <v>45006</v>
      </c>
      <c r="C47" s="78" t="s">
        <v>70</v>
      </c>
      <c r="D47" s="67"/>
    </row>
    <row r="48" spans="1:107" x14ac:dyDescent="0.2">
      <c r="B48" s="87">
        <v>45023</v>
      </c>
      <c r="C48" t="s">
        <v>56</v>
      </c>
      <c r="D48" s="67"/>
    </row>
    <row r="49" spans="2:4" ht="16" x14ac:dyDescent="0.2">
      <c r="B49" s="88">
        <v>45043</v>
      </c>
      <c r="C49" s="78" t="s">
        <v>63</v>
      </c>
      <c r="D49" s="67"/>
    </row>
    <row r="50" spans="2:4" ht="16" x14ac:dyDescent="0.2">
      <c r="B50" s="88">
        <v>45026</v>
      </c>
      <c r="C50" s="78" t="s">
        <v>64</v>
      </c>
      <c r="D50" s="67"/>
    </row>
    <row r="51" spans="2:4" ht="16" x14ac:dyDescent="0.2">
      <c r="B51" s="88">
        <v>45047</v>
      </c>
      <c r="C51" s="78" t="s">
        <v>61</v>
      </c>
      <c r="D51" s="67"/>
    </row>
    <row r="52" spans="2:4" ht="16" x14ac:dyDescent="0.2">
      <c r="B52" s="88">
        <v>45093</v>
      </c>
      <c r="C52" s="78" t="s">
        <v>65</v>
      </c>
      <c r="D52" s="67"/>
    </row>
    <row r="53" spans="2:4" ht="16" x14ac:dyDescent="0.2">
      <c r="B53" s="88">
        <v>45147</v>
      </c>
      <c r="C53" s="78" t="s">
        <v>62</v>
      </c>
      <c r="D53" s="67"/>
    </row>
    <row r="54" spans="2:4" ht="16" x14ac:dyDescent="0.2">
      <c r="B54" s="88">
        <v>45194</v>
      </c>
      <c r="C54" s="78" t="s">
        <v>66</v>
      </c>
      <c r="D54" s="67"/>
    </row>
    <row r="55" spans="2:4" ht="16" x14ac:dyDescent="0.2">
      <c r="B55" s="88">
        <v>45276</v>
      </c>
      <c r="C55" s="78" t="s">
        <v>57</v>
      </c>
      <c r="D55" s="67"/>
    </row>
    <row r="56" spans="2:4" x14ac:dyDescent="0.2">
      <c r="B56" s="87">
        <v>45285</v>
      </c>
      <c r="C56" t="s">
        <v>67</v>
      </c>
      <c r="D56" s="67"/>
    </row>
    <row r="57" spans="2:4" ht="16" x14ac:dyDescent="0.2">
      <c r="B57" s="89">
        <v>45286</v>
      </c>
      <c r="C57" s="79" t="s">
        <v>68</v>
      </c>
      <c r="D57" s="67"/>
    </row>
    <row r="58" spans="2:4" x14ac:dyDescent="0.2">
      <c r="B58" s="82"/>
      <c r="C58" s="83"/>
      <c r="D58" s="84"/>
    </row>
  </sheetData>
  <mergeCells count="17">
    <mergeCell ref="CW4:DC4"/>
    <mergeCell ref="BN4:BT4"/>
    <mergeCell ref="BU4:CA4"/>
    <mergeCell ref="CB4:CH4"/>
    <mergeCell ref="CI4:CO4"/>
    <mergeCell ref="CP4:CV4"/>
    <mergeCell ref="E2:F2"/>
    <mergeCell ref="J4:P4"/>
    <mergeCell ref="Q4:W4"/>
    <mergeCell ref="X4:AD4"/>
    <mergeCell ref="AE4:AK4"/>
    <mergeCell ref="E3:F3"/>
    <mergeCell ref="K1:AB1"/>
    <mergeCell ref="AL4:AR4"/>
    <mergeCell ref="AS4:AY4"/>
    <mergeCell ref="AZ4:BF4"/>
    <mergeCell ref="BG4:BM4"/>
  </mergeCells>
  <conditionalFormatting sqref="D7:D41">
    <cfRule type="dataBar" priority="39">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J6:DB40">
    <cfRule type="expression" dxfId="7" priority="7">
      <formula>$J$6="S"</formula>
    </cfRule>
  </conditionalFormatting>
  <conditionalFormatting sqref="J5:DC40">
    <cfRule type="expression" dxfId="6" priority="4">
      <formula>J$6=$B$46:$B$58</formula>
    </cfRule>
    <cfRule type="expression" dxfId="5" priority="1" stopIfTrue="1">
      <formula>MATCH(J$5,HOLIDAYS,0)</formula>
    </cfRule>
    <cfRule type="expression" dxfId="4" priority="2">
      <formula>MATCH($J$5,HOLIDAYS,O)</formula>
    </cfRule>
  </conditionalFormatting>
  <conditionalFormatting sqref="J5:DC41">
    <cfRule type="expression" dxfId="3" priority="12">
      <formula>AND(today&gt;=J$5,today&lt;J$5+1)</formula>
    </cfRule>
  </conditionalFormatting>
  <conditionalFormatting sqref="J6:DC40">
    <cfRule type="expression" dxfId="2" priority="5">
      <formula>J$6="S"</formula>
    </cfRule>
  </conditionalFormatting>
  <conditionalFormatting sqref="J7:DC41">
    <cfRule type="expression" dxfId="1" priority="11" stopIfTrue="1">
      <formula>AND(task_end&gt;=J$5,task_start&lt;J$5+1)</formula>
    </cfRule>
    <cfRule type="expression" dxfId="0" priority="10">
      <formula>AND(task_start&lt;=J$5,ROUNDDOWN((task_end-task_start+1)*task_progress,0)+task_start-1&gt;=J$5)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pageMargins left="0.35" right="0.35" top="0.35" bottom="0.5" header="0.3" footer="0.3"/>
  <pageSetup scale="62" fitToHeight="0" orientation="landscape"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6147" r:id="rId4" name="Scroll Bar 3">
              <controlPr defaultSize="0" autoPict="0">
                <anchor moveWithCells="1">
                  <from>
                    <xdr:col>9</xdr:col>
                    <xdr:colOff>25400</xdr:colOff>
                    <xdr:row>1</xdr:row>
                    <xdr:rowOff>88900</xdr:rowOff>
                  </from>
                  <to>
                    <xdr:col>22</xdr:col>
                    <xdr:colOff>88900</xdr:colOff>
                    <xdr:row>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2"/>
  <sheetViews>
    <sheetView showGridLines="0" zoomScaleNormal="100" workbookViewId="0"/>
  </sheetViews>
  <sheetFormatPr baseColWidth="10" defaultColWidth="9.1640625" defaultRowHeight="14" x14ac:dyDescent="0.2"/>
  <cols>
    <col min="1" max="1" width="2.83203125" style="2" customWidth="1"/>
    <col min="2" max="2" width="87.1640625" style="46" customWidth="1"/>
    <col min="3" max="16384" width="9.1640625" style="2"/>
  </cols>
  <sheetData>
    <row r="1" spans="2:3" ht="46.5" customHeight="1" x14ac:dyDescent="0.2"/>
    <row r="2" spans="2:3" s="48" customFormat="1" ht="16" x14ac:dyDescent="0.2">
      <c r="B2" s="47" t="s">
        <v>15</v>
      </c>
      <c r="C2" s="47"/>
    </row>
    <row r="3" spans="2:3" s="50" customFormat="1" ht="13.5" customHeight="1" x14ac:dyDescent="0.2">
      <c r="B3" s="49" t="s">
        <v>20</v>
      </c>
      <c r="C3" s="49"/>
    </row>
    <row r="4" spans="2:3" x14ac:dyDescent="0.2">
      <c r="B4" s="58" t="s">
        <v>26</v>
      </c>
    </row>
    <row r="6" spans="2:3" s="51" customFormat="1" ht="26" x14ac:dyDescent="0.3">
      <c r="B6" s="53" t="s">
        <v>14</v>
      </c>
    </row>
    <row r="7" spans="2:3" ht="48" x14ac:dyDescent="0.2">
      <c r="B7" s="54" t="s">
        <v>23</v>
      </c>
    </row>
    <row r="8" spans="2:3" ht="15" x14ac:dyDescent="0.2">
      <c r="B8" s="52"/>
    </row>
    <row r="9" spans="2:3" s="51" customFormat="1" ht="26" x14ac:dyDescent="0.3">
      <c r="B9" s="53" t="s">
        <v>16</v>
      </c>
    </row>
    <row r="10" spans="2:3" ht="48" x14ac:dyDescent="0.2">
      <c r="B10" s="54" t="s">
        <v>24</v>
      </c>
    </row>
    <row r="11" spans="2:3" ht="15" x14ac:dyDescent="0.2">
      <c r="B11" s="55" t="s">
        <v>22</v>
      </c>
    </row>
    <row r="12" spans="2:3" ht="15" x14ac:dyDescent="0.2">
      <c r="B12" s="52"/>
    </row>
    <row r="13" spans="2:3" ht="15" x14ac:dyDescent="0.2">
      <c r="B13" s="59" t="str">
        <f>HYPERLINK("https://vertex42.link/HowToMakeAGanttChart","► Watch How This Gantt Chart Was Created")</f>
        <v>► Watch How This Gantt Chart Was Created</v>
      </c>
    </row>
    <row r="14" spans="2:3" ht="15" x14ac:dyDescent="0.2">
      <c r="B14" s="52"/>
    </row>
    <row r="15" spans="2:3" s="51" customFormat="1" ht="26" x14ac:dyDescent="0.3">
      <c r="B15" s="53" t="s">
        <v>13</v>
      </c>
    </row>
    <row r="16" spans="2:3" ht="32" x14ac:dyDescent="0.2">
      <c r="B16" s="54" t="s">
        <v>21</v>
      </c>
    </row>
    <row r="17" spans="2:2" ht="15" x14ac:dyDescent="0.2">
      <c r="B17" s="55" t="s">
        <v>7</v>
      </c>
    </row>
    <row r="18" spans="2:2" ht="15" x14ac:dyDescent="0.2">
      <c r="B18" s="52"/>
    </row>
    <row r="19" spans="2:2" s="51" customFormat="1" ht="26" x14ac:dyDescent="0.3">
      <c r="B19" s="53" t="s">
        <v>17</v>
      </c>
    </row>
    <row r="20" spans="2:2" ht="48" x14ac:dyDescent="0.2">
      <c r="B20" s="54" t="s">
        <v>18</v>
      </c>
    </row>
    <row r="21" spans="2:2" ht="15" x14ac:dyDescent="0.2">
      <c r="B21" s="52"/>
    </row>
    <row r="22" spans="2:2" ht="64" x14ac:dyDescent="0.2">
      <c r="B22" s="54" t="s">
        <v>19</v>
      </c>
    </row>
  </sheetData>
  <hyperlinks>
    <hyperlink ref="B17" r:id="rId1" xr:uid="{00000000-0004-0000-0100-000000000000}"/>
    <hyperlink ref="B11" r:id="rId2" xr:uid="{00000000-0004-0000-0100-000001000000}"/>
    <hyperlink ref="B3" r:id="rId3" xr:uid="{00000000-0004-0000-0100-000002000000}"/>
    <hyperlink ref="B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ProjectSchedule</vt:lpstr>
      <vt:lpstr>About</vt:lpstr>
      <vt:lpstr>HOLIDAYS</vt:lpstr>
      <vt:lpstr>ProjectSchedule!Print_Area</vt:lpstr>
      <vt:lpstr>ProjectSchedule!Print_Titles</vt:lpstr>
      <vt:lpstr>ProjectSchedule!task_end</vt:lpstr>
      <vt:lpstr>ProjectSchedule!task_progress</vt:lpstr>
      <vt:lpstr>ProjectSchedule!task_start</vt:lpstr>
      <vt:lpstr>ProjectSchedule!today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Gantt Chart</dc:title>
  <dc:creator>Copy Editor</dc:creator>
  <dc:description>© 2018-2019 Vertex42 LLC. All Rights Reserved.</dc:description>
  <cp:lastModifiedBy>Dr. HA Thuynsma</cp:lastModifiedBy>
  <cp:lastPrinted>2019-04-24T14:39:40Z</cp:lastPrinted>
  <dcterms:created xsi:type="dcterms:W3CDTF">2017-01-09T18:01:51Z</dcterms:created>
  <dcterms:modified xsi:type="dcterms:W3CDTF">2024-01-08T11:25:26Z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https://www.vertex42.com/</vt:lpwstr>
  </property>
  <property fmtid="{D5CDD505-2E9C-101B-9397-08002B2CF9AE}" pid="3" name="Copyright">
    <vt:lpwstr>© 2019 Vertex42 LLC</vt:lpwstr>
  </property>
  <property fmtid="{D5CDD505-2E9C-101B-9397-08002B2CF9AE}" pid="4" name="Version">
    <vt:lpwstr>1.0.1</vt:lpwstr>
  </property>
</Properties>
</file>